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GROUPES\DPPC\Performance Produits\Radio &amp; Audio\Communiqués de presse\EAR National\2026\Avril - Juin 2026\Pour CP numérique\"/>
    </mc:Choice>
  </mc:AlternateContent>
  <xr:revisionPtr revIDLastSave="0" documentId="13_ncr:1_{AB76671F-78F5-4347-98FD-D4E3BE9527E8}" xr6:coauthVersionLast="47" xr6:coauthVersionMax="47" xr10:uidLastSave="{00000000-0000-0000-0000-000000000000}"/>
  <bookViews>
    <workbookView xWindow="-110" yWindow="-110" windowWidth="19420" windowHeight="10300" tabRatio="499" activeTab="1" xr2:uid="{A50ED53D-C4BB-4B9B-914F-68867B474307}"/>
  </bookViews>
  <sheets>
    <sheet name="1A" sheetId="20" r:id="rId1"/>
    <sheet name="1B" sheetId="19" r:id="rId2"/>
    <sheet name="2" sheetId="5" r:id="rId3"/>
    <sheet name="3" sheetId="11" r:id="rId4"/>
    <sheet name="4" sheetId="9" r:id="rId5"/>
    <sheet name="5" sheetId="12" r:id="rId6"/>
    <sheet name="6" sheetId="13" r:id="rId7"/>
  </sheets>
  <definedNames>
    <definedName name="Print_Area" localSheetId="2">'2'!$A$1:$N$47</definedName>
    <definedName name="Print_Area" localSheetId="3">'3'!$A$1:$H$45</definedName>
    <definedName name="Print_Area" localSheetId="4">'4'!$A$1:$N$48</definedName>
    <definedName name="Print_Area" localSheetId="5">'5'!$A$1:$N$48</definedName>
    <definedName name="Print_Area" localSheetId="6">'6'!$A$1:$M$40</definedName>
    <definedName name="SP_EXCEL_LINK_1e0006f8df584923a13c6e2f0e656161" hidden="1">'3'!$B$4:$F$44</definedName>
    <definedName name="SP_EXCEL_LINK_260fba74010548d3bd0733b444722afb" hidden="1">'2'!$B$2:$N$46</definedName>
    <definedName name="SP_EXCEL_LINK_2b3f3a517ac14b56bb24acd6e01807c2" hidden="1">'3'!$B$4:$F$44</definedName>
    <definedName name="SP_EXCEL_LINK_4215c57e4ecc409b9a85f5301a59ff06" hidden="1">'2'!$B$2:$L$46</definedName>
    <definedName name="SP_EXCEL_LINK_489b766b393c46d4b8533eee9096ad7d" hidden="1">'5'!$B$4:$L$43</definedName>
    <definedName name="SP_EXCEL_LINK_495ed8ef0b5f4d089f4413c17ac75e53" hidden="1">'4'!$B$4:$L$45</definedName>
    <definedName name="SP_EXCEL_LINK_4a8d38e356264e5bb2a0ebe9d9657096" hidden="1">'6'!$B$4:$K$23</definedName>
    <definedName name="SP_EXCEL_LINK_73e1b89ef32e41f789154642a957c06e" hidden="1">'3'!$B$4:$F$44</definedName>
    <definedName name="SP_EXCEL_LINK_9ec45b36197a4f3da3528802a71ecc81" hidden="1">'4'!$B$4:$L$45</definedName>
    <definedName name="SP_EXCEL_LINK_b3a4bc3c051d43f2adef864aff0f03ff" hidden="1">'4'!$B$4:$L$45</definedName>
    <definedName name="SP_EXCEL_LINK_b4eeb6a0f89248e99d80f6486424abb2" hidden="1">'5'!$B$4:$L$43</definedName>
    <definedName name="SP_EXCEL_LINK_b67aa15e2e32466f81d3304c90a17196" hidden="1">'2'!$B$4:$L$45</definedName>
    <definedName name="SP_EXCEL_LINK_c4ec3062f23748b494cc440cdb429b22" hidden="1">'4'!$B$4:$L$45</definedName>
    <definedName name="SP_EXCEL_LINK_ce105366665f407e9b8066c822df4af8" hidden="1">'2'!$B$4:$I$51</definedName>
    <definedName name="SP_EXCEL_LINK_d24e8b9593ad406a8e42d3e9ff1509a9" hidden="1">'6'!$B$4:$K$23</definedName>
    <definedName name="SP_EXCEL_LINK_f412857a1e804bc8a8f8a164b3c0e983" hidden="1">'2'!$B$4:$L$45</definedName>
    <definedName name="SP_EXCEL_LINK_f8fc274e34964dd4b70d9778899828e1" hidden="1">'2'!$B$4:$L$45</definedName>
    <definedName name="SP_EXCEL_LINK_faef33180697478f8b7805bd96ac6e18" hidden="1">'2'!$B$4:$L$45</definedName>
    <definedName name="SP_EXCEL_LINK_feb8284e1f294df2b58d1ef5924e5224" hidden="1">'3'!$B$4:$F$44</definedName>
    <definedName name="_xlnm.Print_Area" localSheetId="2">'2'!$A$1:$M$47</definedName>
    <definedName name="_xlnm.Print_Area" localSheetId="3">'3'!$A$1:$H$46</definedName>
    <definedName name="_xlnm.Print_Area" localSheetId="4">'4'!$A$1:$M$47</definedName>
    <definedName name="_xlnm.Print_Area" localSheetId="5">'5'!$A$1:$N$48</definedName>
    <definedName name="_xlnm.Print_Area" localSheetId="6">'6'!$A$1:$M$37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2" l="1"/>
  <c r="E44" i="12"/>
  <c r="G44" i="12"/>
  <c r="H44" i="12"/>
  <c r="J44" i="12"/>
  <c r="L44" i="12"/>
  <c r="I44" i="12"/>
  <c r="K44" i="12"/>
  <c r="F44" i="12"/>
</calcChain>
</file>

<file path=xl/sharedStrings.xml><?xml version="1.0" encoding="utf-8"?>
<sst xmlns="http://schemas.openxmlformats.org/spreadsheetml/2006/main" count="643" uniqueCount="191">
  <si>
    <t>Janvier - Mars 2026</t>
  </si>
  <si>
    <t>Nombre de jours de semaine de la vague (dont JMA)</t>
  </si>
  <si>
    <t>Nombre de jours de vacances scolaires</t>
  </si>
  <si>
    <t>AC</t>
  </si>
  <si>
    <t>DEA</t>
  </si>
  <si>
    <t>%</t>
  </si>
  <si>
    <t>h/mn</t>
  </si>
  <si>
    <r>
      <t xml:space="preserve">Caractéristiques de la période en semaine </t>
    </r>
    <r>
      <rPr>
        <sz val="10"/>
        <color rgb="FFFFFFFF"/>
        <rFont val="Mediametrie"/>
      </rPr>
      <t>(Lundi-Vendredi)</t>
    </r>
  </si>
  <si>
    <t>Nombre de Jours de Moindre Activité (JMA)</t>
  </si>
  <si>
    <t>L’Audience du média Radio</t>
  </si>
  <si>
    <t xml:space="preserve"> Population des 13 ans et plus (5h-24h)</t>
  </si>
  <si>
    <t>2h44</t>
  </si>
  <si>
    <t>2h49</t>
  </si>
  <si>
    <t>2h27</t>
  </si>
  <si>
    <t>2h30</t>
  </si>
  <si>
    <t>L’Audience de la Radio en Lundi-Vendredi (5h-24h)</t>
  </si>
  <si>
    <r>
      <rPr>
        <vertAlign val="superscript"/>
        <sz val="8.5"/>
        <rFont val="Mediametrie"/>
      </rPr>
      <t xml:space="preserve"> (1)</t>
    </r>
    <r>
      <rPr>
        <sz val="8.5"/>
        <rFont val="Mediametrie"/>
      </rPr>
      <t xml:space="preserve"> La composition des Indés Radios figure en page 7</t>
    </r>
  </si>
  <si>
    <t>PDA</t>
  </si>
  <si>
    <t>TOTAL RADIO</t>
  </si>
  <si>
    <t>Programmes généralistes</t>
  </si>
  <si>
    <t>Total</t>
  </si>
  <si>
    <t>Dont</t>
  </si>
  <si>
    <t>EUROPE 1</t>
  </si>
  <si>
    <t>FRANCE INTER</t>
  </si>
  <si>
    <t>ICI</t>
  </si>
  <si>
    <t>RMC</t>
  </si>
  <si>
    <t>RTL</t>
  </si>
  <si>
    <t>Programmes musicaux</t>
  </si>
  <si>
    <t>CHERIE FM</t>
  </si>
  <si>
    <t>EUROPE 2</t>
  </si>
  <si>
    <t>FUN RADIO</t>
  </si>
  <si>
    <t>M RADIO</t>
  </si>
  <si>
    <t>NOSTALGIE</t>
  </si>
  <si>
    <t>NRJ</t>
  </si>
  <si>
    <t>RADIO NOVA</t>
  </si>
  <si>
    <t>RFM</t>
  </si>
  <si>
    <t>RIRE ET CHANSONS</t>
  </si>
  <si>
    <t>RTL2</t>
  </si>
  <si>
    <t>SKYROCK</t>
  </si>
  <si>
    <t>Programmes thématiques</t>
  </si>
  <si>
    <t>FRANCE CULTURE</t>
  </si>
  <si>
    <t>FRANCE INFO</t>
  </si>
  <si>
    <t>FRANCE MUSIQUE</t>
  </si>
  <si>
    <t>RADIO CLASSIQUE</t>
  </si>
  <si>
    <t>Programmes locaux</t>
  </si>
  <si>
    <t>FIP</t>
  </si>
  <si>
    <t>RADIOS PRIVÉES ASSOCIATIVES</t>
  </si>
  <si>
    <t xml:space="preserve">          Composé de (nombre de stations)</t>
  </si>
  <si>
    <r>
      <t xml:space="preserve">GROUPEMENT LES INDÉS RADIOS </t>
    </r>
    <r>
      <rPr>
        <vertAlign val="superscript"/>
        <sz val="10"/>
        <color rgb="FF6E5F5F"/>
        <rFont val="Mediametrie"/>
      </rPr>
      <t>(1)</t>
    </r>
  </si>
  <si>
    <t xml:space="preserve">Population 13 ans et +  :  57 123 000 en 2026,  
                                                 56 494 000 en 2025.
                                           </t>
  </si>
  <si>
    <r>
      <rPr>
        <vertAlign val="superscript"/>
        <sz val="8.5"/>
        <color theme="1"/>
        <rFont val="Mediametrie"/>
      </rPr>
      <t>(1)</t>
    </r>
    <r>
      <rPr>
        <sz val="8.5"/>
        <color theme="1"/>
        <rFont val="Mediametrie"/>
      </rPr>
      <t xml:space="preserve"> La composition des Indés Radios figure en page 7</t>
    </r>
  </si>
  <si>
    <t>AC Milliers</t>
  </si>
  <si>
    <r>
      <t xml:space="preserve">GROUPEMENT LES INDÉS RADIOS </t>
    </r>
    <r>
      <rPr>
        <vertAlign val="superscript"/>
        <sz val="10"/>
        <color theme="1"/>
        <rFont val="Mediametrie"/>
      </rPr>
      <t>(1)</t>
    </r>
  </si>
  <si>
    <t xml:space="preserve"> </t>
  </si>
  <si>
    <t>L’Audience de la Radio en Samedi-Dimanche (5h-24h)</t>
  </si>
  <si>
    <r>
      <rPr>
        <vertAlign val="superscript"/>
        <sz val="8.5"/>
        <rFont val="Mediametrie"/>
      </rPr>
      <t xml:space="preserve"> (1)</t>
    </r>
    <r>
      <rPr>
        <sz val="8.5"/>
        <rFont val="Mediametrie"/>
      </rPr>
      <t xml:space="preserve"> % = 571 230  personnes âgées de 13 ans et plus
</t>
    </r>
    <r>
      <rPr>
        <vertAlign val="superscript"/>
        <sz val="8.5"/>
        <rFont val="Mediametrie"/>
      </rPr>
      <t xml:space="preserve"> (2)</t>
    </r>
    <r>
      <rPr>
        <sz val="8.5"/>
        <rFont val="Mediametrie"/>
      </rPr>
      <t xml:space="preserve"> % = 564 940 personnes âgées de 13 ans et plus</t>
    </r>
  </si>
  <si>
    <r>
      <t xml:space="preserve">AC </t>
    </r>
    <r>
      <rPr>
        <b/>
        <vertAlign val="superscript"/>
        <sz val="9"/>
        <color theme="0"/>
        <rFont val="Mediametrie"/>
      </rPr>
      <t>(1)</t>
    </r>
  </si>
  <si>
    <r>
      <t xml:space="preserve">AC </t>
    </r>
    <r>
      <rPr>
        <vertAlign val="superscript"/>
        <sz val="9"/>
        <color theme="0"/>
        <rFont val="Mediametrie"/>
      </rPr>
      <t>(2)</t>
    </r>
  </si>
  <si>
    <r>
      <rPr>
        <vertAlign val="superscript"/>
        <sz val="8.5"/>
        <rFont val="Mediametrie"/>
      </rPr>
      <t xml:space="preserve"> (3)</t>
    </r>
    <r>
      <rPr>
        <sz val="8.5"/>
        <rFont val="Mediametrie"/>
      </rPr>
      <t xml:space="preserve"> La composition des Indés Radios figure en page 7</t>
    </r>
  </si>
  <si>
    <r>
      <t xml:space="preserve">GROUPEMENT LES INDÉS RADIOS </t>
    </r>
    <r>
      <rPr>
        <vertAlign val="superscript"/>
        <sz val="10"/>
        <rFont val="Mediametrie"/>
      </rPr>
      <t>(3)</t>
    </r>
  </si>
  <si>
    <r>
      <t xml:space="preserve">L’Audience des couplages publicitaires </t>
    </r>
    <r>
      <rPr>
        <b/>
        <vertAlign val="superscript"/>
        <sz val="12"/>
        <rFont val="Mediametrie"/>
      </rPr>
      <t>(3)</t>
    </r>
    <r>
      <rPr>
        <b/>
        <sz val="12"/>
        <rFont val="Mediametrie"/>
      </rPr>
      <t xml:space="preserve"> (5h-24h)</t>
    </r>
  </si>
  <si>
    <r>
      <t xml:space="preserve">   (1)</t>
    </r>
    <r>
      <rPr>
        <sz val="8.5"/>
        <rFont val="Mediametrie"/>
      </rPr>
      <t xml:space="preserve"> % = 571 230 personnes âgées de 13 ans et plus</t>
    </r>
    <r>
      <rPr>
        <sz val="8"/>
        <rFont val="Mediametrie"/>
      </rPr>
      <t xml:space="preserve">
</t>
    </r>
    <r>
      <rPr>
        <vertAlign val="superscript"/>
        <sz val="8.5"/>
        <rFont val="Mediametrie"/>
      </rPr>
      <t xml:space="preserve">   (2)</t>
    </r>
    <r>
      <rPr>
        <sz val="8.5"/>
        <rFont val="Mediametrie"/>
      </rPr>
      <t xml:space="preserve"> % = 564 940 personnes âgées de 13 ans et plus</t>
    </r>
  </si>
  <si>
    <t>LUNDI - VENDREDI</t>
  </si>
  <si>
    <t>NRJ GLOBAL</t>
  </si>
  <si>
    <t>ADULTS ONLY</t>
  </si>
  <si>
    <t>FULL IMPACT IDF</t>
  </si>
  <si>
    <t>GROUPE M6</t>
  </si>
  <si>
    <t>M6 UNLIMITED RADIO</t>
  </si>
  <si>
    <t>FIRST MUSIC</t>
  </si>
  <si>
    <t>FIRST ILE DE FRANCE</t>
  </si>
  <si>
    <t>LAGARDERE RADIO</t>
  </si>
  <si>
    <t>LAGARDERE PUBLICITE NEWS</t>
  </si>
  <si>
    <t>LAGARDERE PUBLICITE NEWS IDF</t>
  </si>
  <si>
    <t>LIP !</t>
  </si>
  <si>
    <t>LPN+</t>
  </si>
  <si>
    <t>LES INDES RADIOS / TF1 PUB RADIOS</t>
  </si>
  <si>
    <t>LES INDES CAPITALE</t>
  </si>
  <si>
    <t>LES INDES FLEX</t>
  </si>
  <si>
    <t>LES INDÉS FLEX AVEC M RADIO</t>
  </si>
  <si>
    <t>SAMEDI - DIMANCHE</t>
  </si>
  <si>
    <t>L’Audience des agrégats par statut (5h-24h)</t>
  </si>
  <si>
    <r>
      <t xml:space="preserve"> (1)</t>
    </r>
    <r>
      <rPr>
        <sz val="8.5"/>
        <rFont val="Mediametrie"/>
      </rPr>
      <t xml:space="preserve"> % = 571 230 personnes âgées de 13 ans et plus</t>
    </r>
    <r>
      <rPr>
        <sz val="8"/>
        <rFont val="Mediametrie"/>
      </rPr>
      <t xml:space="preserve">
</t>
    </r>
    <r>
      <rPr>
        <vertAlign val="superscript"/>
        <sz val="8.5"/>
        <rFont val="Mediametrie"/>
      </rPr>
      <t xml:space="preserve"> (2)</t>
    </r>
    <r>
      <rPr>
        <sz val="8.5"/>
        <rFont val="Mediametrie"/>
      </rPr>
      <t xml:space="preserve"> % = 564 940 personnes âgées de 13 ans et plus</t>
    </r>
  </si>
  <si>
    <t>RADIOS DE SERVICE PUBLIC</t>
  </si>
  <si>
    <t>dont : RADIO FRANCE</t>
  </si>
  <si>
    <t>RADIOS PRIVÉES COMMERCIALES</t>
  </si>
  <si>
    <t>AUTRES PROGRAMMES</t>
  </si>
  <si>
    <t>Avril - Juin 2026</t>
  </si>
  <si>
    <t>Avril - Juin 2025</t>
  </si>
  <si>
    <t>2h47</t>
  </si>
  <si>
    <t>2h31</t>
  </si>
  <si>
    <r>
      <t>Taux d’activité hors JMA (en%)</t>
    </r>
    <r>
      <rPr>
        <vertAlign val="superscript"/>
        <sz val="8"/>
        <color rgb="FF000000"/>
        <rFont val="Mediametrie"/>
      </rPr>
      <t>(1)</t>
    </r>
  </si>
  <si>
    <r>
      <t xml:space="preserve">AC </t>
    </r>
    <r>
      <rPr>
        <vertAlign val="superscript"/>
        <sz val="9"/>
        <color theme="0"/>
        <rFont val="Mediametrie"/>
      </rPr>
      <t>(1)</t>
    </r>
  </si>
  <si>
    <t>2h22</t>
  </si>
  <si>
    <t>2h29</t>
  </si>
  <si>
    <t>1h49</t>
  </si>
  <si>
    <t>1h54</t>
  </si>
  <si>
    <t>1h55</t>
  </si>
  <si>
    <t>2h08</t>
  </si>
  <si>
    <t>2h07</t>
  </si>
  <si>
    <t>2h11</t>
  </si>
  <si>
    <t>2h00</t>
  </si>
  <si>
    <t>1h58</t>
  </si>
  <si>
    <t>1h59</t>
  </si>
  <si>
    <t>1h57</t>
  </si>
  <si>
    <t>2h03</t>
  </si>
  <si>
    <t>2h26</t>
  </si>
  <si>
    <t>2h17</t>
  </si>
  <si>
    <t>2h24</t>
  </si>
  <si>
    <t>1h53</t>
  </si>
  <si>
    <t>1h51</t>
  </si>
  <si>
    <t>1h22</t>
  </si>
  <si>
    <t>1h26</t>
  </si>
  <si>
    <t>1h32</t>
  </si>
  <si>
    <t>1h35</t>
  </si>
  <si>
    <t>1h09</t>
  </si>
  <si>
    <t>1h29</t>
  </si>
  <si>
    <t>1h39</t>
  </si>
  <si>
    <t>ND</t>
  </si>
  <si>
    <t>1h46</t>
  </si>
  <si>
    <t>1h42</t>
  </si>
  <si>
    <t>1h27</t>
  </si>
  <si>
    <t>1h30</t>
  </si>
  <si>
    <t>1h25</t>
  </si>
  <si>
    <t>1h20</t>
  </si>
  <si>
    <t>1h19</t>
  </si>
  <si>
    <t>1h41</t>
  </si>
  <si>
    <t>0h55</t>
  </si>
  <si>
    <t>1h08</t>
  </si>
  <si>
    <t>0h58</t>
  </si>
  <si>
    <t>1h28</t>
  </si>
  <si>
    <t>1h15</t>
  </si>
  <si>
    <t>1h12</t>
  </si>
  <si>
    <t>1h33</t>
  </si>
  <si>
    <t>1h44</t>
  </si>
  <si>
    <t>1h36</t>
  </si>
  <si>
    <t>1h03</t>
  </si>
  <si>
    <t>0h59</t>
  </si>
  <si>
    <t>1h00</t>
  </si>
  <si>
    <t>2h01</t>
  </si>
  <si>
    <t>1h48</t>
  </si>
  <si>
    <t>2h06</t>
  </si>
  <si>
    <t>(593 stations)</t>
  </si>
  <si>
    <t>(592 stations)</t>
  </si>
  <si>
    <t>(591 stations)</t>
  </si>
  <si>
    <t>1h34</t>
  </si>
  <si>
    <t>1h45</t>
  </si>
  <si>
    <t>(130 stations)</t>
  </si>
  <si>
    <t>(129 stations)</t>
  </si>
  <si>
    <t>(128 stations)</t>
  </si>
  <si>
    <t>2h12</t>
  </si>
  <si>
    <t>2h15</t>
  </si>
  <si>
    <t>2h09</t>
  </si>
  <si>
    <t>2h04</t>
  </si>
  <si>
    <t>1h21</t>
  </si>
  <si>
    <t>2h18</t>
  </si>
  <si>
    <t>1h38</t>
  </si>
  <si>
    <t>1h04</t>
  </si>
  <si>
    <t>1h14</t>
  </si>
  <si>
    <t>1h31</t>
  </si>
  <si>
    <t>1h50</t>
  </si>
  <si>
    <t>1h37</t>
  </si>
  <si>
    <t>1h11</t>
  </si>
  <si>
    <t>0h51</t>
  </si>
  <si>
    <t>1h17</t>
  </si>
  <si>
    <t>1h05</t>
  </si>
  <si>
    <t>2h02</t>
  </si>
  <si>
    <t>1h43</t>
  </si>
  <si>
    <t>2h39</t>
  </si>
  <si>
    <t>2h33</t>
  </si>
  <si>
    <t>2h28</t>
  </si>
  <si>
    <t>2h46</t>
  </si>
  <si>
    <t>1h40</t>
  </si>
  <si>
    <t>1h24</t>
  </si>
  <si>
    <t>1h47</t>
  </si>
  <si>
    <t>1h16</t>
  </si>
  <si>
    <t>1h10</t>
  </si>
  <si>
    <t>1h02</t>
  </si>
  <si>
    <t>1h18</t>
  </si>
  <si>
    <t>1h06</t>
  </si>
  <si>
    <t>2h14</t>
  </si>
  <si>
    <t>2h13</t>
  </si>
  <si>
    <t>2h10</t>
  </si>
  <si>
    <t>2h16</t>
  </si>
  <si>
    <t>1h56</t>
  </si>
  <si>
    <t>AM
%</t>
  </si>
  <si>
    <t>AM
000</t>
  </si>
  <si>
    <t>AC
%</t>
  </si>
  <si>
    <t>AC
000</t>
  </si>
  <si>
    <t>DEA
h/mn</t>
  </si>
  <si>
    <t>Lundi-
Vendredi</t>
  </si>
  <si>
    <t>Samedi-
Dimanche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</si>
</sst>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6" x14ac:knownFonts="1">
    <font>
      <sz val="11"/>
      <color theme="1"/>
      <name val="Mediametrie"/>
      <family val="2"/>
      <scheme val="minor"/>
    </font>
    <font>
      <sz val="10"/>
      <color rgb="FF6E5F5F"/>
      <name val="Mediametrie"/>
    </font>
    <font>
      <b/>
      <sz val="10"/>
      <color rgb="FF6E5F5F"/>
      <name val="Mediametrie"/>
    </font>
    <font>
      <b/>
      <sz val="10"/>
      <color rgb="FFFFFFFF"/>
      <name val="Mediametrie"/>
    </font>
    <font>
      <vertAlign val="superscript"/>
      <sz val="10"/>
      <color rgb="FF6E5F5F"/>
      <name val="Mediametrie"/>
    </font>
    <font>
      <b/>
      <sz val="12"/>
      <color rgb="FF6E5F5F"/>
      <name val="Mediametrie"/>
    </font>
    <font>
      <sz val="8"/>
      <color theme="1" tint="0.249977111117893"/>
      <name val="Mediametrie"/>
    </font>
    <font>
      <b/>
      <sz val="11"/>
      <color rgb="FF00B0F0"/>
      <name val="Mediametrie"/>
    </font>
    <font>
      <sz val="8"/>
      <color theme="1" tint="0.34998626667073579"/>
      <name val="Mediametrie"/>
    </font>
    <font>
      <b/>
      <sz val="10"/>
      <color theme="1"/>
      <name val="Mediametrie"/>
    </font>
    <font>
      <sz val="8"/>
      <color theme="1"/>
      <name val="Mediametrie"/>
    </font>
    <font>
      <sz val="10"/>
      <color theme="1"/>
      <name val="Mediametrie"/>
    </font>
    <font>
      <sz val="9"/>
      <color theme="1"/>
      <name val="Mediametrie"/>
    </font>
    <font>
      <vertAlign val="superscript"/>
      <sz val="10"/>
      <color theme="1"/>
      <name val="Mediametrie"/>
    </font>
    <font>
      <b/>
      <sz val="12"/>
      <color theme="1"/>
      <name val="Mediametrie"/>
    </font>
    <font>
      <b/>
      <sz val="12"/>
      <color rgb="FF1E50E0"/>
      <name val="Mediametrie"/>
    </font>
    <font>
      <sz val="12"/>
      <color theme="1"/>
      <name val="Mediametrie"/>
    </font>
    <font>
      <b/>
      <vertAlign val="superscript"/>
      <sz val="9"/>
      <color theme="0"/>
      <name val="Mediametrie"/>
    </font>
    <font>
      <vertAlign val="superscript"/>
      <sz val="9"/>
      <color theme="0"/>
      <name val="Mediametrie"/>
    </font>
    <font>
      <b/>
      <sz val="12"/>
      <name val="Mediametrie"/>
    </font>
    <font>
      <sz val="12"/>
      <name val="Mediametrie"/>
    </font>
    <font>
      <sz val="12"/>
      <name val="Mediametrie"/>
      <scheme val="minor"/>
    </font>
    <font>
      <sz val="12"/>
      <color rgb="FF1E50E0"/>
      <name val="Mediametrie"/>
      <scheme val="minor"/>
    </font>
    <font>
      <b/>
      <sz val="10"/>
      <name val="Mediametrie"/>
    </font>
    <font>
      <b/>
      <i/>
      <sz val="10"/>
      <name val="Mediametrie"/>
    </font>
    <font>
      <sz val="10"/>
      <name val="Mediametrie"/>
    </font>
    <font>
      <b/>
      <vertAlign val="superscript"/>
      <sz val="12"/>
      <name val="Mediametrie"/>
    </font>
    <font>
      <sz val="11"/>
      <name val="Mediametrie"/>
      <scheme val="minor"/>
    </font>
    <font>
      <vertAlign val="superscript"/>
      <sz val="8.5"/>
      <name val="Mediametrie"/>
    </font>
    <font>
      <sz val="8"/>
      <name val="Mediametrie"/>
    </font>
    <font>
      <b/>
      <sz val="11"/>
      <color theme="1"/>
      <name val="Mediametrie"/>
      <scheme val="minor"/>
    </font>
    <font>
      <sz val="8.5"/>
      <name val="Mediametrie"/>
    </font>
    <font>
      <vertAlign val="superscript"/>
      <sz val="10"/>
      <name val="Mediametrie"/>
    </font>
    <font>
      <b/>
      <sz val="11"/>
      <color theme="0"/>
      <name val="Mediametrie"/>
    </font>
    <font>
      <sz val="11"/>
      <color theme="0"/>
      <name val="Mediametrie"/>
    </font>
    <font>
      <sz val="9.5"/>
      <color theme="1"/>
      <name val="Mediametrie"/>
    </font>
    <font>
      <sz val="8.5"/>
      <color theme="1"/>
      <name val="Mediametrie"/>
    </font>
    <font>
      <vertAlign val="superscript"/>
      <sz val="8.5"/>
      <color theme="1"/>
      <name val="Mediametrie"/>
    </font>
    <font>
      <sz val="18"/>
      <name val="Arial"/>
      <family val="2"/>
    </font>
    <font>
      <sz val="10"/>
      <color rgb="FFFFFFFF"/>
      <name val="Mediametrie"/>
    </font>
    <font>
      <b/>
      <sz val="9"/>
      <color rgb="FF1E50E0"/>
      <name val="Mediametrie"/>
    </font>
    <font>
      <sz val="9"/>
      <color rgb="FF000000"/>
      <name val="Mediametrie"/>
    </font>
    <font>
      <sz val="8"/>
      <color rgb="FF000000"/>
      <name val="Mediametrie"/>
    </font>
    <font>
      <sz val="9"/>
      <name val="Mediametrie"/>
    </font>
    <font>
      <vertAlign val="superscript"/>
      <sz val="8"/>
      <color rgb="FF000000"/>
      <name val="Mediametrie"/>
    </font>
    <font>
      <sz val="12"/>
      <color rgb="FF1E50E0"/>
      <name val="Mediametri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EED5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6E5F5F"/>
        <bgColor indexed="64"/>
      </patternFill>
    </fill>
  </fills>
  <borders count="140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/>
      <top/>
      <bottom/>
      <diagonal/>
    </border>
    <border>
      <left style="medium">
        <color rgb="FFFFFFFF"/>
      </left>
      <right/>
      <top/>
      <bottom style="medium">
        <color theme="0"/>
      </bottom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thin">
        <color theme="0"/>
      </left>
      <right/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medium">
        <color rgb="FFFFFFFF"/>
      </top>
      <bottom/>
      <diagonal/>
    </border>
    <border>
      <left style="thick">
        <color theme="0"/>
      </left>
      <right/>
      <top/>
      <bottom/>
      <diagonal/>
    </border>
    <border>
      <left/>
      <right style="thin">
        <color theme="0"/>
      </right>
      <top/>
      <bottom style="medium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indexed="64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thin">
        <color indexed="64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ck">
        <color theme="0"/>
      </right>
      <top style="medium">
        <color theme="0"/>
      </top>
      <bottom/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ck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ck">
        <color theme="0"/>
      </right>
      <top/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thin">
        <color theme="0"/>
      </left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thick">
        <color rgb="FFFFFFFF"/>
      </bottom>
      <diagonal/>
    </border>
    <border>
      <left style="thin">
        <color theme="0"/>
      </left>
      <right/>
      <top style="medium">
        <color rgb="FFFFFFFF"/>
      </top>
      <bottom style="thick">
        <color rgb="FFFFFFFF"/>
      </bottom>
      <diagonal/>
    </border>
    <border>
      <left style="thin">
        <color theme="0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medium">
        <color rgb="FFFFFFFF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rgb="FFFFFFFF"/>
      </left>
      <right style="thin">
        <color theme="0"/>
      </right>
      <top style="thick">
        <color rgb="FFFFFFFF"/>
      </top>
      <bottom/>
      <diagonal/>
    </border>
    <border>
      <left style="thick">
        <color rgb="FFFFFFFF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thick">
        <color rgb="FFFFFFFF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 style="medium">
        <color theme="0"/>
      </left>
      <right style="thick">
        <color theme="0"/>
      </right>
      <top/>
      <bottom/>
      <diagonal/>
    </border>
    <border>
      <left style="thick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medium">
        <color rgb="FFFFFFFF"/>
      </top>
      <bottom style="medium">
        <color rgb="FFFFFFFF"/>
      </bottom>
      <diagonal/>
    </border>
    <border>
      <left/>
      <right style="thick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ck">
        <color theme="0"/>
      </right>
      <top style="medium">
        <color rgb="FFFFFFFF"/>
      </top>
      <bottom style="medium">
        <color rgb="FFFFFFFF"/>
      </bottom>
      <diagonal/>
    </border>
    <border>
      <left style="thick">
        <color theme="0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theme="0"/>
      </left>
      <right/>
      <top/>
      <bottom style="medium">
        <color rgb="FFFFFFFF"/>
      </bottom>
      <diagonal/>
    </border>
    <border>
      <left style="thin">
        <color theme="0"/>
      </left>
      <right style="thick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ck">
        <color theme="0"/>
      </right>
      <top style="medium">
        <color rgb="FFFFFFFF"/>
      </top>
      <bottom style="thick">
        <color rgb="FFFFFFFF"/>
      </bottom>
      <diagonal/>
    </border>
    <border>
      <left style="thick">
        <color theme="0"/>
      </left>
      <right/>
      <top style="medium">
        <color rgb="FFFFFFFF"/>
      </top>
      <bottom style="thick">
        <color rgb="FFFFFFFF"/>
      </bottom>
      <diagonal/>
    </border>
    <border>
      <left style="thick">
        <color theme="0"/>
      </left>
      <right style="medium">
        <color theme="0"/>
      </right>
      <top/>
      <bottom/>
      <diagonal/>
    </border>
    <border>
      <left style="thick">
        <color theme="0"/>
      </left>
      <right style="medium">
        <color theme="0"/>
      </right>
      <top style="medium">
        <color rgb="FFFFFFFF"/>
      </top>
      <bottom/>
      <diagonal/>
    </border>
    <border>
      <left style="thick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thick">
        <color rgb="FFFFFFFF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medium">
        <color rgb="FFFFFFFF"/>
      </bottom>
      <diagonal/>
    </border>
    <border>
      <left/>
      <right style="thick">
        <color theme="0"/>
      </right>
      <top style="thin">
        <color theme="0"/>
      </top>
      <bottom style="medium">
        <color rgb="FFFFFFFF"/>
      </bottom>
      <diagonal/>
    </border>
    <border>
      <left/>
      <right style="medium">
        <color rgb="FFFFFFFF"/>
      </right>
      <top style="thin">
        <color theme="0"/>
      </top>
      <bottom style="medium">
        <color rgb="FFFFFFFF"/>
      </bottom>
      <diagonal/>
    </border>
    <border>
      <left style="thin">
        <color theme="0"/>
      </left>
      <right style="thick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 style="thin">
        <color theme="0"/>
      </left>
      <right style="thick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thick">
        <color rgb="FFFFFFFF"/>
      </left>
      <right style="thin">
        <color theme="0"/>
      </right>
      <top/>
      <bottom style="medium">
        <color rgb="FFFFFFFF"/>
      </bottom>
      <diagonal/>
    </border>
  </borders>
  <cellStyleXfs count="1">
    <xf numFmtId="0" fontId="0" fillId="0" borderId="0"/>
  </cellStyleXfs>
  <cellXfs count="451">
    <xf numFmtId="0" fontId="0" fillId="0" borderId="0" xfId="0"/>
    <xf numFmtId="0" fontId="0" fillId="0" borderId="6" xfId="0" applyBorder="1"/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1" fillId="0" borderId="0" xfId="0" applyFont="1" applyAlignment="1">
      <alignment vertical="center" wrapText="1"/>
    </xf>
    <xf numFmtId="0" fontId="0" fillId="0" borderId="13" xfId="0" applyBorder="1"/>
    <xf numFmtId="164" fontId="1" fillId="0" borderId="13" xfId="0" applyNumberFormat="1" applyFont="1" applyBorder="1" applyAlignment="1">
      <alignment horizontal="center" vertical="center" wrapText="1"/>
    </xf>
    <xf numFmtId="0" fontId="0" fillId="0" borderId="17" xfId="0" applyBorder="1"/>
    <xf numFmtId="0" fontId="0" fillId="0" borderId="19" xfId="0" applyBorder="1"/>
    <xf numFmtId="0" fontId="11" fillId="2" borderId="0" xfId="0" applyFont="1" applyFill="1" applyAlignment="1">
      <alignment vertical="center" wrapText="1"/>
    </xf>
    <xf numFmtId="3" fontId="16" fillId="3" borderId="22" xfId="0" applyNumberFormat="1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3" fontId="15" fillId="3" borderId="22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3" fontId="14" fillId="2" borderId="27" xfId="0" applyNumberFormat="1" applyFont="1" applyFill="1" applyBorder="1" applyAlignment="1">
      <alignment horizontal="center" vertical="center" wrapText="1"/>
    </xf>
    <xf numFmtId="3" fontId="16" fillId="3" borderId="28" xfId="0" applyNumberFormat="1" applyFont="1" applyFill="1" applyBorder="1" applyAlignment="1">
      <alignment horizontal="center" vertical="center" wrapText="1"/>
    </xf>
    <xf numFmtId="3" fontId="16" fillId="3" borderId="30" xfId="0" applyNumberFormat="1" applyFont="1" applyFill="1" applyBorder="1" applyAlignment="1">
      <alignment horizontal="center" vertical="center" wrapText="1"/>
    </xf>
    <xf numFmtId="3" fontId="16" fillId="3" borderId="27" xfId="0" applyNumberFormat="1" applyFont="1" applyFill="1" applyBorder="1" applyAlignment="1">
      <alignment horizontal="center" vertical="center" wrapText="1"/>
    </xf>
    <xf numFmtId="3" fontId="16" fillId="3" borderId="29" xfId="0" applyNumberFormat="1" applyFont="1" applyFill="1" applyBorder="1" applyAlignment="1">
      <alignment horizontal="center" vertical="center" wrapText="1"/>
    </xf>
    <xf numFmtId="3" fontId="16" fillId="2" borderId="27" xfId="0" applyNumberFormat="1" applyFont="1" applyFill="1" applyBorder="1" applyAlignment="1">
      <alignment horizontal="center" vertical="center" wrapText="1"/>
    </xf>
    <xf numFmtId="164" fontId="16" fillId="3" borderId="30" xfId="0" applyNumberFormat="1" applyFont="1" applyFill="1" applyBorder="1" applyAlignment="1">
      <alignment horizontal="center" vertical="center" wrapText="1"/>
    </xf>
    <xf numFmtId="3" fontId="16" fillId="3" borderId="26" xfId="0" applyNumberFormat="1" applyFont="1" applyFill="1" applyBorder="1" applyAlignment="1">
      <alignment horizontal="center" vertical="center" wrapText="1"/>
    </xf>
    <xf numFmtId="164" fontId="16" fillId="3" borderId="27" xfId="0" applyNumberFormat="1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vertical="center" wrapText="1"/>
    </xf>
    <xf numFmtId="164" fontId="16" fillId="3" borderId="22" xfId="0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3" fontId="14" fillId="2" borderId="11" xfId="0" applyNumberFormat="1" applyFont="1" applyFill="1" applyBorder="1" applyAlignment="1">
      <alignment horizontal="center" vertical="center" wrapText="1"/>
    </xf>
    <xf numFmtId="3" fontId="16" fillId="3" borderId="32" xfId="0" applyNumberFormat="1" applyFont="1" applyFill="1" applyBorder="1" applyAlignment="1">
      <alignment horizontal="center" vertical="center" wrapText="1"/>
    </xf>
    <xf numFmtId="3" fontId="16" fillId="3" borderId="34" xfId="0" applyNumberFormat="1" applyFont="1" applyFill="1" applyBorder="1" applyAlignment="1">
      <alignment horizontal="center" vertical="center" wrapText="1"/>
    </xf>
    <xf numFmtId="3" fontId="16" fillId="3" borderId="31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3" fontId="16" fillId="2" borderId="11" xfId="0" applyNumberFormat="1" applyFont="1" applyFill="1" applyBorder="1" applyAlignment="1">
      <alignment horizontal="center" vertical="center" wrapText="1"/>
    </xf>
    <xf numFmtId="164" fontId="16" fillId="3" borderId="11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36" xfId="0" applyFont="1" applyFill="1" applyBorder="1" applyAlignment="1">
      <alignment vertical="center" wrapText="1"/>
    </xf>
    <xf numFmtId="164" fontId="16" fillId="3" borderId="38" xfId="0" applyNumberFormat="1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39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right" vertical="center" wrapText="1"/>
    </xf>
    <xf numFmtId="0" fontId="11" fillId="3" borderId="31" xfId="0" applyFont="1" applyFill="1" applyBorder="1" applyAlignment="1">
      <alignment vertical="center" wrapText="1"/>
    </xf>
    <xf numFmtId="0" fontId="9" fillId="3" borderId="3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Continuous" vertical="center" wrapText="1"/>
    </xf>
    <xf numFmtId="0" fontId="15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3" fontId="14" fillId="0" borderId="23" xfId="0" applyNumberFormat="1" applyFont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3" fontId="16" fillId="2" borderId="22" xfId="0" applyNumberFormat="1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vertical="center" wrapText="1"/>
    </xf>
    <xf numFmtId="0" fontId="11" fillId="2" borderId="31" xfId="0" applyFont="1" applyFill="1" applyBorder="1" applyAlignment="1">
      <alignment vertical="center" wrapText="1"/>
    </xf>
    <xf numFmtId="3" fontId="14" fillId="3" borderId="27" xfId="0" applyNumberFormat="1" applyFont="1" applyFill="1" applyBorder="1" applyAlignment="1">
      <alignment horizontal="center" vertical="center" wrapText="1"/>
    </xf>
    <xf numFmtId="3" fontId="14" fillId="3" borderId="11" xfId="0" applyNumberFormat="1" applyFont="1" applyFill="1" applyBorder="1" applyAlignment="1">
      <alignment horizontal="center" vertical="center" wrapText="1"/>
    </xf>
    <xf numFmtId="0" fontId="0" fillId="2" borderId="0" xfId="0" applyFill="1"/>
    <xf numFmtId="3" fontId="15" fillId="2" borderId="2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7" fillId="0" borderId="0" xfId="0" applyFont="1"/>
    <xf numFmtId="0" fontId="30" fillId="0" borderId="0" xfId="0" applyFont="1"/>
    <xf numFmtId="0" fontId="23" fillId="3" borderId="55" xfId="0" applyFont="1" applyFill="1" applyBorder="1" applyAlignment="1">
      <alignment horizontal="center" vertical="center" wrapText="1"/>
    </xf>
    <xf numFmtId="0" fontId="23" fillId="3" borderId="56" xfId="0" applyFont="1" applyFill="1" applyBorder="1" applyAlignment="1">
      <alignment horizontal="centerContinuous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Continuous" vertical="center" wrapText="1"/>
    </xf>
    <xf numFmtId="164" fontId="19" fillId="3" borderId="56" xfId="0" applyNumberFormat="1" applyFont="1" applyFill="1" applyBorder="1" applyAlignment="1">
      <alignment horizontal="center" vertical="center" wrapText="1"/>
    </xf>
    <xf numFmtId="164" fontId="20" fillId="0" borderId="56" xfId="0" applyNumberFormat="1" applyFont="1" applyBorder="1" applyAlignment="1">
      <alignment horizontal="center" vertical="center" wrapText="1"/>
    </xf>
    <xf numFmtId="164" fontId="20" fillId="3" borderId="56" xfId="0" applyNumberFormat="1" applyFont="1" applyFill="1" applyBorder="1" applyAlignment="1">
      <alignment horizontal="center" vertical="center" wrapText="1"/>
    </xf>
    <xf numFmtId="164" fontId="21" fillId="0" borderId="56" xfId="0" applyNumberFormat="1" applyFont="1" applyBorder="1"/>
    <xf numFmtId="164" fontId="19" fillId="0" borderId="56" xfId="0" applyNumberFormat="1" applyFont="1" applyBorder="1" applyAlignment="1">
      <alignment horizontal="center" vertical="center" wrapText="1"/>
    </xf>
    <xf numFmtId="164" fontId="15" fillId="0" borderId="59" xfId="0" applyNumberFormat="1" applyFont="1" applyBorder="1" applyAlignment="1">
      <alignment horizontal="center" vertical="center" wrapText="1"/>
    </xf>
    <xf numFmtId="164" fontId="20" fillId="0" borderId="59" xfId="0" applyNumberFormat="1" applyFont="1" applyBorder="1" applyAlignment="1">
      <alignment horizontal="center" vertical="center" wrapText="1"/>
    </xf>
    <xf numFmtId="0" fontId="25" fillId="0" borderId="63" xfId="0" applyFont="1" applyBorder="1" applyAlignment="1">
      <alignment horizontal="left" vertical="center" wrapText="1"/>
    </xf>
    <xf numFmtId="164" fontId="20" fillId="0" borderId="65" xfId="0" applyNumberFormat="1" applyFont="1" applyBorder="1" applyAlignment="1">
      <alignment horizontal="center" vertical="center" wrapText="1"/>
    </xf>
    <xf numFmtId="0" fontId="23" fillId="3" borderId="61" xfId="0" applyFont="1" applyFill="1" applyBorder="1" applyAlignment="1">
      <alignment horizontal="center" vertical="center" wrapText="1"/>
    </xf>
    <xf numFmtId="164" fontId="19" fillId="3" borderId="62" xfId="0" applyNumberFormat="1" applyFont="1" applyFill="1" applyBorder="1" applyAlignment="1">
      <alignment horizontal="center" vertical="center" wrapText="1"/>
    </xf>
    <xf numFmtId="164" fontId="20" fillId="3" borderId="64" xfId="0" applyNumberFormat="1" applyFont="1" applyFill="1" applyBorder="1" applyAlignment="1">
      <alignment horizontal="center" vertical="center" wrapText="1"/>
    </xf>
    <xf numFmtId="0" fontId="25" fillId="3" borderId="63" xfId="0" applyFont="1" applyFill="1" applyBorder="1" applyAlignment="1">
      <alignment horizontal="left" vertical="center" wrapText="1"/>
    </xf>
    <xf numFmtId="0" fontId="23" fillId="3" borderId="63" xfId="0" applyFont="1" applyFill="1" applyBorder="1" applyAlignment="1">
      <alignment horizontal="center" vertical="center" wrapText="1"/>
    </xf>
    <xf numFmtId="164" fontId="19" fillId="3" borderId="64" xfId="0" applyNumberFormat="1" applyFont="1" applyFill="1" applyBorder="1" applyAlignment="1">
      <alignment horizontal="center" vertical="center" wrapText="1"/>
    </xf>
    <xf numFmtId="164" fontId="20" fillId="3" borderId="68" xfId="0" applyNumberFormat="1" applyFont="1" applyFill="1" applyBorder="1" applyAlignment="1">
      <alignment horizontal="center" vertical="center" wrapText="1"/>
    </xf>
    <xf numFmtId="0" fontId="24" fillId="0" borderId="63" xfId="0" applyFont="1" applyBorder="1" applyAlignment="1">
      <alignment horizontal="left" vertical="center" wrapText="1"/>
    </xf>
    <xf numFmtId="164" fontId="22" fillId="0" borderId="59" xfId="0" applyNumberFormat="1" applyFont="1" applyBorder="1"/>
    <xf numFmtId="164" fontId="21" fillId="0" borderId="59" xfId="0" applyNumberFormat="1" applyFont="1" applyBorder="1"/>
    <xf numFmtId="164" fontId="21" fillId="0" borderId="65" xfId="0" applyNumberFormat="1" applyFont="1" applyBorder="1"/>
    <xf numFmtId="0" fontId="23" fillId="0" borderId="61" xfId="0" applyFont="1" applyBorder="1" applyAlignment="1">
      <alignment horizontal="center" vertical="center" wrapText="1"/>
    </xf>
    <xf numFmtId="164" fontId="19" fillId="0" borderId="62" xfId="0" applyNumberFormat="1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164" fontId="19" fillId="0" borderId="64" xfId="0" applyNumberFormat="1" applyFont="1" applyBorder="1" applyAlignment="1">
      <alignment horizontal="center" vertical="center" wrapText="1"/>
    </xf>
    <xf numFmtId="0" fontId="25" fillId="2" borderId="0" xfId="0" applyFont="1" applyFill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0" fontId="25" fillId="3" borderId="63" xfId="0" applyFont="1" applyFill="1" applyBorder="1" applyAlignment="1">
      <alignment horizontal="left" vertical="center" wrapText="1" indent="2"/>
    </xf>
    <xf numFmtId="0" fontId="25" fillId="3" borderId="66" xfId="0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vertical="center" wrapText="1"/>
    </xf>
    <xf numFmtId="0" fontId="11" fillId="3" borderId="34" xfId="0" applyFont="1" applyFill="1" applyBorder="1" applyAlignment="1">
      <alignment vertical="center" wrapText="1"/>
    </xf>
    <xf numFmtId="0" fontId="15" fillId="3" borderId="69" xfId="0" applyFont="1" applyFill="1" applyBorder="1" applyAlignment="1">
      <alignment horizontal="center" vertical="center" wrapText="1"/>
    </xf>
    <xf numFmtId="0" fontId="20" fillId="3" borderId="69" xfId="0" applyFont="1" applyFill="1" applyBorder="1" applyAlignment="1">
      <alignment horizontal="center" vertical="center" wrapText="1"/>
    </xf>
    <xf numFmtId="0" fontId="16" fillId="3" borderId="69" xfId="0" applyFont="1" applyFill="1" applyBorder="1" applyAlignment="1">
      <alignment horizontal="center" vertical="center" wrapText="1"/>
    </xf>
    <xf numFmtId="3" fontId="16" fillId="3" borderId="69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12" fillId="3" borderId="34" xfId="0" applyFont="1" applyFill="1" applyBorder="1" applyAlignment="1">
      <alignment horizontal="center" vertical="center" wrapText="1"/>
    </xf>
    <xf numFmtId="0" fontId="0" fillId="0" borderId="24" xfId="0" applyBorder="1"/>
    <xf numFmtId="0" fontId="3" fillId="2" borderId="0" xfId="0" applyFont="1" applyFill="1" applyAlignment="1">
      <alignment horizontal="center" vertical="center" wrapText="1"/>
    </xf>
    <xf numFmtId="164" fontId="16" fillId="2" borderId="22" xfId="0" applyNumberFormat="1" applyFont="1" applyFill="1" applyBorder="1" applyAlignment="1">
      <alignment horizontal="center" vertical="center" wrapText="1"/>
    </xf>
    <xf numFmtId="164" fontId="14" fillId="3" borderId="44" xfId="0" applyNumberFormat="1" applyFont="1" applyFill="1" applyBorder="1" applyAlignment="1">
      <alignment horizontal="center" vertical="center" wrapText="1"/>
    </xf>
    <xf numFmtId="164" fontId="14" fillId="0" borderId="44" xfId="0" applyNumberFormat="1" applyFont="1" applyBorder="1" applyAlignment="1">
      <alignment horizontal="center" vertical="center" wrapText="1"/>
    </xf>
    <xf numFmtId="164" fontId="16" fillId="2" borderId="38" xfId="0" applyNumberFormat="1" applyFont="1" applyFill="1" applyBorder="1" applyAlignment="1">
      <alignment horizontal="center" vertical="center" wrapText="1"/>
    </xf>
    <xf numFmtId="164" fontId="16" fillId="3" borderId="70" xfId="0" applyNumberFormat="1" applyFont="1" applyFill="1" applyBorder="1" applyAlignment="1">
      <alignment horizontal="center" vertical="center" wrapText="1"/>
    </xf>
    <xf numFmtId="0" fontId="15" fillId="3" borderId="76" xfId="0" applyFont="1" applyFill="1" applyBorder="1" applyAlignment="1">
      <alignment horizontal="center" vertical="center" wrapText="1"/>
    </xf>
    <xf numFmtId="0" fontId="19" fillId="3" borderId="76" xfId="0" applyFont="1" applyFill="1" applyBorder="1" applyAlignment="1">
      <alignment horizontal="center" vertical="center" wrapText="1"/>
    </xf>
    <xf numFmtId="3" fontId="14" fillId="3" borderId="76" xfId="0" applyNumberFormat="1" applyFont="1" applyFill="1" applyBorder="1" applyAlignment="1">
      <alignment horizontal="center" vertical="center" wrapText="1"/>
    </xf>
    <xf numFmtId="164" fontId="14" fillId="3" borderId="20" xfId="0" applyNumberFormat="1" applyFont="1" applyFill="1" applyBorder="1" applyAlignment="1">
      <alignment horizontal="center" vertical="center" wrapText="1"/>
    </xf>
    <xf numFmtId="3" fontId="16" fillId="3" borderId="23" xfId="0" applyNumberFormat="1" applyFont="1" applyFill="1" applyBorder="1" applyAlignment="1">
      <alignment horizontal="center" vertical="center" wrapText="1"/>
    </xf>
    <xf numFmtId="165" fontId="15" fillId="3" borderId="77" xfId="0" applyNumberFormat="1" applyFont="1" applyFill="1" applyBorder="1" applyAlignment="1">
      <alignment horizontal="center" vertical="center" wrapText="1"/>
    </xf>
    <xf numFmtId="0" fontId="19" fillId="3" borderId="69" xfId="0" applyFont="1" applyFill="1" applyBorder="1" applyAlignment="1">
      <alignment horizontal="center" vertical="center" wrapText="1"/>
    </xf>
    <xf numFmtId="164" fontId="14" fillId="3" borderId="69" xfId="0" applyNumberFormat="1" applyFont="1" applyFill="1" applyBorder="1" applyAlignment="1">
      <alignment horizontal="center" vertical="center" wrapText="1"/>
    </xf>
    <xf numFmtId="3" fontId="14" fillId="3" borderId="69" xfId="0" applyNumberFormat="1" applyFont="1" applyFill="1" applyBorder="1" applyAlignment="1">
      <alignment horizontal="center" vertical="center" wrapText="1"/>
    </xf>
    <xf numFmtId="164" fontId="14" fillId="3" borderId="70" xfId="0" applyNumberFormat="1" applyFont="1" applyFill="1" applyBorder="1" applyAlignment="1">
      <alignment horizontal="center" vertical="center" wrapText="1"/>
    </xf>
    <xf numFmtId="164" fontId="16" fillId="3" borderId="23" xfId="0" applyNumberFormat="1" applyFont="1" applyFill="1" applyBorder="1" applyAlignment="1">
      <alignment horizontal="center" vertical="center" wrapText="1"/>
    </xf>
    <xf numFmtId="165" fontId="15" fillId="3" borderId="78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Continuous" vertical="center" wrapText="1"/>
    </xf>
    <xf numFmtId="0" fontId="33" fillId="2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3" fontId="15" fillId="3" borderId="23" xfId="0" applyNumberFormat="1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3" fontId="15" fillId="3" borderId="69" xfId="0" applyNumberFormat="1" applyFont="1" applyFill="1" applyBorder="1" applyAlignment="1">
      <alignment horizontal="center" vertical="center" wrapText="1"/>
    </xf>
    <xf numFmtId="0" fontId="14" fillId="3" borderId="69" xfId="0" applyFont="1" applyFill="1" applyBorder="1" applyAlignment="1">
      <alignment horizontal="center" vertical="center" wrapText="1"/>
    </xf>
    <xf numFmtId="164" fontId="14" fillId="3" borderId="22" xfId="0" applyNumberFormat="1" applyFont="1" applyFill="1" applyBorder="1" applyAlignment="1">
      <alignment horizontal="center" vertical="center" wrapText="1"/>
    </xf>
    <xf numFmtId="164" fontId="16" fillId="3" borderId="71" xfId="0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15" fillId="3" borderId="77" xfId="0" applyNumberFormat="1" applyFont="1" applyFill="1" applyBorder="1" applyAlignment="1">
      <alignment horizontal="center" vertical="center" wrapText="1"/>
    </xf>
    <xf numFmtId="164" fontId="15" fillId="3" borderId="78" xfId="0" applyNumberFormat="1" applyFont="1" applyFill="1" applyBorder="1" applyAlignment="1">
      <alignment horizontal="center" vertical="center" wrapText="1"/>
    </xf>
    <xf numFmtId="164" fontId="15" fillId="3" borderId="5" xfId="0" applyNumberFormat="1" applyFont="1" applyFill="1" applyBorder="1" applyAlignment="1">
      <alignment horizontal="center" vertical="center" wrapText="1"/>
    </xf>
    <xf numFmtId="164" fontId="15" fillId="0" borderId="48" xfId="0" applyNumberFormat="1" applyFont="1" applyBorder="1" applyAlignment="1">
      <alignment horizontal="center" vertical="center" wrapText="1"/>
    </xf>
    <xf numFmtId="164" fontId="15" fillId="3" borderId="71" xfId="0" applyNumberFormat="1" applyFont="1" applyFill="1" applyBorder="1" applyAlignment="1">
      <alignment horizontal="center" vertical="center" wrapText="1"/>
    </xf>
    <xf numFmtId="164" fontId="15" fillId="3" borderId="48" xfId="0" applyNumberFormat="1" applyFont="1" applyFill="1" applyBorder="1" applyAlignment="1">
      <alignment horizontal="center" vertical="center" wrapText="1"/>
    </xf>
    <xf numFmtId="164" fontId="15" fillId="3" borderId="15" xfId="0" applyNumberFormat="1" applyFont="1" applyFill="1" applyBorder="1" applyAlignment="1">
      <alignment horizontal="center" vertical="center" wrapText="1"/>
    </xf>
    <xf numFmtId="164" fontId="15" fillId="2" borderId="15" xfId="0" applyNumberFormat="1" applyFont="1" applyFill="1" applyBorder="1" applyAlignment="1">
      <alignment horizontal="center" vertical="center" wrapText="1"/>
    </xf>
    <xf numFmtId="3" fontId="16" fillId="3" borderId="39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9" fillId="3" borderId="84" xfId="0" applyFont="1" applyFill="1" applyBorder="1" applyAlignment="1">
      <alignment horizontal="center" vertical="center" wrapText="1"/>
    </xf>
    <xf numFmtId="0" fontId="20" fillId="0" borderId="84" xfId="0" applyFont="1" applyBorder="1" applyAlignment="1">
      <alignment horizontal="center" vertical="center" wrapText="1"/>
    </xf>
    <xf numFmtId="0" fontId="20" fillId="3" borderId="84" xfId="0" applyFont="1" applyFill="1" applyBorder="1" applyAlignment="1">
      <alignment horizontal="center" vertical="center" wrapText="1"/>
    </xf>
    <xf numFmtId="0" fontId="21" fillId="0" borderId="84" xfId="0" applyFont="1" applyBorder="1"/>
    <xf numFmtId="0" fontId="19" fillId="0" borderId="84" xfId="0" applyFont="1" applyBorder="1" applyAlignment="1">
      <alignment horizontal="center" vertical="center" wrapText="1"/>
    </xf>
    <xf numFmtId="164" fontId="15" fillId="3" borderId="55" xfId="0" applyNumberFormat="1" applyFont="1" applyFill="1" applyBorder="1" applyAlignment="1">
      <alignment horizontal="center" vertical="center" wrapText="1"/>
    </xf>
    <xf numFmtId="164" fontId="15" fillId="0" borderId="55" xfId="0" applyNumberFormat="1" applyFont="1" applyBorder="1" applyAlignment="1">
      <alignment horizontal="center" vertical="center" wrapText="1"/>
    </xf>
    <xf numFmtId="164" fontId="22" fillId="0" borderId="55" xfId="0" applyNumberFormat="1" applyFont="1" applyBorder="1"/>
    <xf numFmtId="0" fontId="15" fillId="3" borderId="84" xfId="0" applyFont="1" applyFill="1" applyBorder="1" applyAlignment="1">
      <alignment horizontal="center" vertical="center" wrapText="1"/>
    </xf>
    <xf numFmtId="0" fontId="15" fillId="0" borderId="84" xfId="0" applyFont="1" applyBorder="1" applyAlignment="1">
      <alignment horizontal="center" vertical="center" wrapText="1"/>
    </xf>
    <xf numFmtId="164" fontId="15" fillId="3" borderId="84" xfId="0" applyNumberFormat="1" applyFont="1" applyFill="1" applyBorder="1" applyAlignment="1">
      <alignment horizontal="center" vertical="center" wrapText="1"/>
    </xf>
    <xf numFmtId="0" fontId="22" fillId="0" borderId="84" xfId="0" applyFont="1" applyBorder="1"/>
    <xf numFmtId="164" fontId="14" fillId="3" borderId="85" xfId="0" applyNumberFormat="1" applyFont="1" applyFill="1" applyBorder="1" applyAlignment="1">
      <alignment horizontal="center" vertical="center" wrapText="1"/>
    </xf>
    <xf numFmtId="164" fontId="16" fillId="2" borderId="85" xfId="0" applyNumberFormat="1" applyFont="1" applyFill="1" applyBorder="1" applyAlignment="1">
      <alignment horizontal="center" vertical="center" wrapText="1"/>
    </xf>
    <xf numFmtId="164" fontId="14" fillId="3" borderId="77" xfId="0" applyNumberFormat="1" applyFont="1" applyFill="1" applyBorder="1" applyAlignment="1">
      <alignment horizontal="center" vertical="center" wrapText="1"/>
    </xf>
    <xf numFmtId="164" fontId="16" fillId="3" borderId="78" xfId="0" applyNumberFormat="1" applyFont="1" applyFill="1" applyBorder="1" applyAlignment="1">
      <alignment horizontal="center" vertical="center" wrapText="1"/>
    </xf>
    <xf numFmtId="164" fontId="16" fillId="3" borderId="85" xfId="0" applyNumberFormat="1" applyFont="1" applyFill="1" applyBorder="1" applyAlignment="1">
      <alignment horizontal="center" vertical="center" wrapText="1"/>
    </xf>
    <xf numFmtId="164" fontId="20" fillId="3" borderId="77" xfId="0" applyNumberFormat="1" applyFont="1" applyFill="1" applyBorder="1" applyAlignment="1">
      <alignment horizontal="center" vertical="center" wrapText="1"/>
    </xf>
    <xf numFmtId="0" fontId="23" fillId="3" borderId="86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11" fillId="3" borderId="81" xfId="0" applyFont="1" applyFill="1" applyBorder="1" applyAlignment="1">
      <alignment horizontal="left" vertical="center" wrapText="1" indent="2"/>
    </xf>
    <xf numFmtId="0" fontId="11" fillId="3" borderId="24" xfId="0" applyFont="1" applyFill="1" applyBorder="1" applyAlignment="1">
      <alignment vertical="center" wrapText="1"/>
    </xf>
    <xf numFmtId="0" fontId="12" fillId="3" borderId="24" xfId="0" applyFont="1" applyFill="1" applyBorder="1" applyAlignment="1">
      <alignment horizontal="center" vertical="center" wrapText="1"/>
    </xf>
    <xf numFmtId="165" fontId="15" fillId="3" borderId="85" xfId="0" applyNumberFormat="1" applyFont="1" applyFill="1" applyBorder="1" applyAlignment="1">
      <alignment horizontal="center" vertical="center" wrapText="1"/>
    </xf>
    <xf numFmtId="164" fontId="15" fillId="3" borderId="38" xfId="0" applyNumberFormat="1" applyFont="1" applyFill="1" applyBorder="1" applyAlignment="1">
      <alignment horizontal="center" vertical="center" wrapText="1"/>
    </xf>
    <xf numFmtId="165" fontId="15" fillId="2" borderId="85" xfId="0" applyNumberFormat="1" applyFont="1" applyFill="1" applyBorder="1" applyAlignment="1">
      <alignment horizontal="center" vertical="center" wrapText="1"/>
    </xf>
    <xf numFmtId="164" fontId="15" fillId="2" borderId="38" xfId="0" applyNumberFormat="1" applyFont="1" applyFill="1" applyBorder="1" applyAlignment="1">
      <alignment horizontal="center" vertical="center" wrapText="1"/>
    </xf>
    <xf numFmtId="164" fontId="15" fillId="3" borderId="70" xfId="0" applyNumberFormat="1" applyFont="1" applyFill="1" applyBorder="1" applyAlignment="1">
      <alignment horizontal="center" vertical="center" wrapText="1"/>
    </xf>
    <xf numFmtId="164" fontId="15" fillId="3" borderId="44" xfId="0" applyNumberFormat="1" applyFont="1" applyFill="1" applyBorder="1" applyAlignment="1">
      <alignment horizontal="center" vertical="center" wrapText="1"/>
    </xf>
    <xf numFmtId="164" fontId="15" fillId="3" borderId="59" xfId="0" applyNumberFormat="1" applyFont="1" applyFill="1" applyBorder="1" applyAlignment="1">
      <alignment horizontal="center" vertical="center" wrapText="1"/>
    </xf>
    <xf numFmtId="164" fontId="19" fillId="3" borderId="88" xfId="0" applyNumberFormat="1" applyFont="1" applyFill="1" applyBorder="1" applyAlignment="1">
      <alignment horizontal="center" vertical="center" wrapText="1"/>
    </xf>
    <xf numFmtId="164" fontId="20" fillId="0" borderId="88" xfId="0" applyNumberFormat="1" applyFont="1" applyBorder="1" applyAlignment="1">
      <alignment horizontal="center" vertical="center" wrapText="1"/>
    </xf>
    <xf numFmtId="164" fontId="20" fillId="3" borderId="88" xfId="0" applyNumberFormat="1" applyFont="1" applyFill="1" applyBorder="1" applyAlignment="1">
      <alignment horizontal="center" vertical="center" wrapText="1"/>
    </xf>
    <xf numFmtId="164" fontId="21" fillId="0" borderId="88" xfId="0" applyNumberFormat="1" applyFont="1" applyBorder="1"/>
    <xf numFmtId="164" fontId="19" fillId="0" borderId="88" xfId="0" applyNumberFormat="1" applyFont="1" applyBorder="1" applyAlignment="1">
      <alignment horizontal="center" vertical="center" wrapText="1"/>
    </xf>
    <xf numFmtId="164" fontId="19" fillId="3" borderId="21" xfId="0" applyNumberFormat="1" applyFont="1" applyFill="1" applyBorder="1" applyAlignment="1">
      <alignment horizontal="center" vertical="center" wrapText="1"/>
    </xf>
    <xf numFmtId="164" fontId="19" fillId="0" borderId="21" xfId="0" applyNumberFormat="1" applyFont="1" applyBorder="1" applyAlignment="1">
      <alignment horizontal="center" vertical="center" wrapText="1"/>
    </xf>
    <xf numFmtId="164" fontId="20" fillId="3" borderId="89" xfId="0" applyNumberFormat="1" applyFont="1" applyFill="1" applyBorder="1" applyAlignment="1">
      <alignment horizontal="center" vertical="center" wrapText="1"/>
    </xf>
    <xf numFmtId="164" fontId="15" fillId="3" borderId="3" xfId="0" applyNumberFormat="1" applyFont="1" applyFill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right" vertical="center" wrapText="1"/>
    </xf>
    <xf numFmtId="164" fontId="15" fillId="3" borderId="90" xfId="0" applyNumberFormat="1" applyFont="1" applyFill="1" applyBorder="1" applyAlignment="1">
      <alignment horizontal="center" vertical="center" wrapText="1"/>
    </xf>
    <xf numFmtId="164" fontId="15" fillId="0" borderId="78" xfId="0" applyNumberFormat="1" applyFont="1" applyBorder="1" applyAlignment="1">
      <alignment horizontal="center" vertical="center" wrapText="1"/>
    </xf>
    <xf numFmtId="164" fontId="15" fillId="3" borderId="85" xfId="0" applyNumberFormat="1" applyFont="1" applyFill="1" applyBorder="1" applyAlignment="1">
      <alignment horizontal="center" vertical="center" wrapText="1"/>
    </xf>
    <xf numFmtId="164" fontId="15" fillId="2" borderId="85" xfId="0" applyNumberFormat="1" applyFont="1" applyFill="1" applyBorder="1" applyAlignment="1">
      <alignment horizontal="center" vertical="center" wrapText="1"/>
    </xf>
    <xf numFmtId="164" fontId="19" fillId="3" borderId="90" xfId="0" applyNumberFormat="1" applyFont="1" applyFill="1" applyBorder="1" applyAlignment="1">
      <alignment horizontal="center" vertical="center" wrapText="1"/>
    </xf>
    <xf numFmtId="164" fontId="19" fillId="0" borderId="78" xfId="0" applyNumberFormat="1" applyFont="1" applyBorder="1" applyAlignment="1">
      <alignment horizontal="center" vertical="center" wrapText="1"/>
    </xf>
    <xf numFmtId="164" fontId="19" fillId="3" borderId="77" xfId="0" applyNumberFormat="1" applyFont="1" applyFill="1" applyBorder="1" applyAlignment="1">
      <alignment horizontal="center" vertical="center" wrapText="1"/>
    </xf>
    <xf numFmtId="164" fontId="19" fillId="3" borderId="78" xfId="0" applyNumberFormat="1" applyFont="1" applyFill="1" applyBorder="1" applyAlignment="1">
      <alignment horizontal="center" vertical="center" wrapText="1"/>
    </xf>
    <xf numFmtId="164" fontId="20" fillId="3" borderId="85" xfId="0" applyNumberFormat="1" applyFont="1" applyFill="1" applyBorder="1" applyAlignment="1">
      <alignment horizontal="center" vertical="center" wrapText="1"/>
    </xf>
    <xf numFmtId="164" fontId="20" fillId="2" borderId="85" xfId="0" applyNumberFormat="1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left" vertical="center" wrapText="1"/>
    </xf>
    <xf numFmtId="164" fontId="19" fillId="3" borderId="8" xfId="0" applyNumberFormat="1" applyFont="1" applyFill="1" applyBorder="1" applyAlignment="1">
      <alignment horizontal="center" vertical="center" wrapText="1"/>
    </xf>
    <xf numFmtId="164" fontId="19" fillId="0" borderId="8" xfId="0" applyNumberFormat="1" applyFont="1" applyBorder="1" applyAlignment="1">
      <alignment horizontal="center" vertical="center" wrapText="1"/>
    </xf>
    <xf numFmtId="164" fontId="20" fillId="3" borderId="9" xfId="0" applyNumberFormat="1" applyFont="1" applyFill="1" applyBorder="1" applyAlignment="1">
      <alignment horizontal="center" vertical="center" wrapText="1"/>
    </xf>
    <xf numFmtId="164" fontId="19" fillId="3" borderId="9" xfId="0" applyNumberFormat="1" applyFont="1" applyFill="1" applyBorder="1" applyAlignment="1">
      <alignment horizontal="center" vertical="center" wrapText="1"/>
    </xf>
    <xf numFmtId="164" fontId="19" fillId="0" borderId="9" xfId="0" applyNumberFormat="1" applyFont="1" applyBorder="1" applyAlignment="1">
      <alignment horizontal="center" vertical="center" wrapText="1"/>
    </xf>
    <xf numFmtId="164" fontId="20" fillId="3" borderId="67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1" xfId="0" applyFont="1" applyBorder="1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164" fontId="14" fillId="3" borderId="18" xfId="0" applyNumberFormat="1" applyFont="1" applyFill="1" applyBorder="1" applyAlignment="1">
      <alignment horizontal="center" vertical="center" wrapText="1"/>
    </xf>
    <xf numFmtId="164" fontId="14" fillId="3" borderId="91" xfId="0" applyNumberFormat="1" applyFont="1" applyFill="1" applyBorder="1" applyAlignment="1">
      <alignment horizontal="center" vertical="center" wrapText="1"/>
    </xf>
    <xf numFmtId="164" fontId="14" fillId="0" borderId="47" xfId="0" applyNumberFormat="1" applyFont="1" applyBorder="1" applyAlignment="1">
      <alignment horizontal="center" vertical="center" wrapText="1"/>
    </xf>
    <xf numFmtId="164" fontId="14" fillId="0" borderId="92" xfId="0" applyNumberFormat="1" applyFont="1" applyBorder="1" applyAlignment="1">
      <alignment horizontal="center" vertical="center" wrapText="1"/>
    </xf>
    <xf numFmtId="164" fontId="14" fillId="3" borderId="93" xfId="0" applyNumberFormat="1" applyFont="1" applyFill="1" applyBorder="1" applyAlignment="1">
      <alignment horizontal="center" vertical="center" wrapText="1"/>
    </xf>
    <xf numFmtId="164" fontId="14" fillId="3" borderId="94" xfId="0" applyNumberFormat="1" applyFont="1" applyFill="1" applyBorder="1" applyAlignment="1">
      <alignment horizontal="center" vertical="center" wrapText="1"/>
    </xf>
    <xf numFmtId="164" fontId="15" fillId="3" borderId="47" xfId="0" applyNumberFormat="1" applyFont="1" applyFill="1" applyBorder="1" applyAlignment="1">
      <alignment horizontal="center" vertical="center" wrapText="1"/>
    </xf>
    <xf numFmtId="164" fontId="16" fillId="3" borderId="92" xfId="0" applyNumberFormat="1" applyFont="1" applyFill="1" applyBorder="1" applyAlignment="1">
      <alignment horizontal="center" vertical="center" wrapText="1"/>
    </xf>
    <xf numFmtId="164" fontId="16" fillId="3" borderId="95" xfId="0" applyNumberFormat="1" applyFont="1" applyFill="1" applyBorder="1" applyAlignment="1">
      <alignment horizontal="center" vertical="center" wrapText="1"/>
    </xf>
    <xf numFmtId="164" fontId="16" fillId="3" borderId="96" xfId="0" applyNumberFormat="1" applyFont="1" applyFill="1" applyBorder="1" applyAlignment="1">
      <alignment horizontal="center" vertical="center" wrapText="1"/>
    </xf>
    <xf numFmtId="164" fontId="16" fillId="2" borderId="95" xfId="0" applyNumberFormat="1" applyFont="1" applyFill="1" applyBorder="1" applyAlignment="1">
      <alignment horizontal="center" vertical="center" wrapText="1"/>
    </xf>
    <xf numFmtId="164" fontId="16" fillId="2" borderId="96" xfId="0" applyNumberFormat="1" applyFont="1" applyFill="1" applyBorder="1" applyAlignment="1">
      <alignment horizontal="center" vertical="center" wrapText="1"/>
    </xf>
    <xf numFmtId="164" fontId="16" fillId="3" borderId="47" xfId="0" applyNumberFormat="1" applyFont="1" applyFill="1" applyBorder="1" applyAlignment="1">
      <alignment horizontal="center" vertical="center" wrapText="1"/>
    </xf>
    <xf numFmtId="164" fontId="16" fillId="3" borderId="93" xfId="0" applyNumberFormat="1" applyFont="1" applyFill="1" applyBorder="1" applyAlignment="1">
      <alignment horizontal="center" vertical="center" wrapText="1"/>
    </xf>
    <xf numFmtId="164" fontId="16" fillId="3" borderId="94" xfId="0" applyNumberFormat="1" applyFont="1" applyFill="1" applyBorder="1" applyAlignment="1">
      <alignment horizontal="center" vertical="center" wrapText="1"/>
    </xf>
    <xf numFmtId="165" fontId="16" fillId="3" borderId="94" xfId="0" applyNumberFormat="1" applyFont="1" applyFill="1" applyBorder="1" applyAlignment="1">
      <alignment horizontal="center" vertical="center" wrapText="1"/>
    </xf>
    <xf numFmtId="0" fontId="35" fillId="3" borderId="6" xfId="0" applyFont="1" applyFill="1" applyBorder="1" applyAlignment="1">
      <alignment horizontal="left" vertical="center" wrapText="1" indent="2"/>
    </xf>
    <xf numFmtId="164" fontId="14" fillId="3" borderId="95" xfId="0" applyNumberFormat="1" applyFont="1" applyFill="1" applyBorder="1" applyAlignment="1">
      <alignment horizontal="center" vertical="center" wrapText="1"/>
    </xf>
    <xf numFmtId="164" fontId="14" fillId="3" borderId="96" xfId="0" applyNumberFormat="1" applyFont="1" applyFill="1" applyBorder="1" applyAlignment="1">
      <alignment horizontal="center" vertical="center" wrapText="1"/>
    </xf>
    <xf numFmtId="164" fontId="19" fillId="3" borderId="102" xfId="0" applyNumberFormat="1" applyFont="1" applyFill="1" applyBorder="1" applyAlignment="1">
      <alignment horizontal="center" vertical="center" wrapText="1"/>
    </xf>
    <xf numFmtId="164" fontId="20" fillId="0" borderId="102" xfId="0" applyNumberFormat="1" applyFont="1" applyBorder="1" applyAlignment="1">
      <alignment horizontal="center" vertical="center" wrapText="1"/>
    </xf>
    <xf numFmtId="164" fontId="20" fillId="0" borderId="103" xfId="0" applyNumberFormat="1" applyFont="1" applyBorder="1" applyAlignment="1">
      <alignment horizontal="center" vertical="center" wrapText="1"/>
    </xf>
    <xf numFmtId="164" fontId="20" fillId="3" borderId="102" xfId="0" applyNumberFormat="1" applyFont="1" applyFill="1" applyBorder="1" applyAlignment="1">
      <alignment horizontal="center" vertical="center" wrapText="1"/>
    </xf>
    <xf numFmtId="164" fontId="21" fillId="0" borderId="102" xfId="0" applyNumberFormat="1" applyFont="1" applyBorder="1"/>
    <xf numFmtId="164" fontId="21" fillId="0" borderId="103" xfId="0" applyNumberFormat="1" applyFont="1" applyBorder="1"/>
    <xf numFmtId="164" fontId="19" fillId="0" borderId="102" xfId="0" applyNumberFormat="1" applyFont="1" applyBorder="1" applyAlignment="1">
      <alignment horizontal="center" vertical="center" wrapText="1"/>
    </xf>
    <xf numFmtId="164" fontId="19" fillId="3" borderId="104" xfId="0" applyNumberFormat="1" applyFont="1" applyFill="1" applyBorder="1" applyAlignment="1">
      <alignment horizontal="center" vertical="center" wrapText="1"/>
    </xf>
    <xf numFmtId="164" fontId="19" fillId="3" borderId="105" xfId="0" applyNumberFormat="1" applyFont="1" applyFill="1" applyBorder="1" applyAlignment="1">
      <alignment horizontal="center" vertical="center" wrapText="1"/>
    </xf>
    <xf numFmtId="164" fontId="20" fillId="0" borderId="104" xfId="0" applyNumberFormat="1" applyFont="1" applyBorder="1" applyAlignment="1">
      <alignment horizontal="center" vertical="center" wrapText="1"/>
    </xf>
    <xf numFmtId="164" fontId="20" fillId="0" borderId="105" xfId="0" applyNumberFormat="1" applyFont="1" applyBorder="1" applyAlignment="1">
      <alignment horizontal="center" vertical="center" wrapText="1"/>
    </xf>
    <xf numFmtId="164" fontId="20" fillId="3" borderId="104" xfId="0" applyNumberFormat="1" applyFont="1" applyFill="1" applyBorder="1" applyAlignment="1">
      <alignment horizontal="center" vertical="center" wrapText="1"/>
    </xf>
    <xf numFmtId="164" fontId="20" fillId="3" borderId="105" xfId="0" applyNumberFormat="1" applyFont="1" applyFill="1" applyBorder="1" applyAlignment="1">
      <alignment horizontal="center" vertical="center" wrapText="1"/>
    </xf>
    <xf numFmtId="164" fontId="21" fillId="0" borderId="104" xfId="0" applyNumberFormat="1" applyFont="1" applyBorder="1"/>
    <xf numFmtId="164" fontId="21" fillId="0" borderId="105" xfId="0" applyNumberFormat="1" applyFont="1" applyBorder="1"/>
    <xf numFmtId="164" fontId="19" fillId="0" borderId="104" xfId="0" applyNumberFormat="1" applyFont="1" applyBorder="1" applyAlignment="1">
      <alignment horizontal="center" vertical="center" wrapText="1"/>
    </xf>
    <xf numFmtId="164" fontId="19" fillId="0" borderId="105" xfId="0" applyNumberFormat="1" applyFont="1" applyBorder="1" applyAlignment="1">
      <alignment horizontal="center" vertical="center" wrapText="1"/>
    </xf>
    <xf numFmtId="164" fontId="19" fillId="3" borderId="57" xfId="0" applyNumberFormat="1" applyFont="1" applyFill="1" applyBorder="1" applyAlignment="1">
      <alignment horizontal="center" vertical="center" wrapText="1"/>
    </xf>
    <xf numFmtId="164" fontId="19" fillId="3" borderId="106" xfId="0" applyNumberFormat="1" applyFont="1" applyFill="1" applyBorder="1" applyAlignment="1">
      <alignment horizontal="center" vertical="center" wrapText="1"/>
    </xf>
    <xf numFmtId="164" fontId="19" fillId="0" borderId="57" xfId="0" applyNumberFormat="1" applyFont="1" applyBorder="1" applyAlignment="1">
      <alignment horizontal="center" vertical="center" wrapText="1"/>
    </xf>
    <xf numFmtId="164" fontId="19" fillId="0" borderId="106" xfId="0" applyNumberFormat="1" applyFont="1" applyBorder="1" applyAlignment="1">
      <alignment horizontal="center" vertical="center" wrapText="1"/>
    </xf>
    <xf numFmtId="164" fontId="20" fillId="3" borderId="107" xfId="0" applyNumberFormat="1" applyFont="1" applyFill="1" applyBorder="1" applyAlignment="1">
      <alignment horizontal="center" vertical="center" wrapText="1"/>
    </xf>
    <xf numFmtId="164" fontId="19" fillId="3" borderId="107" xfId="0" applyNumberFormat="1" applyFont="1" applyFill="1" applyBorder="1" applyAlignment="1">
      <alignment horizontal="center" vertical="center" wrapText="1"/>
    </xf>
    <xf numFmtId="164" fontId="19" fillId="0" borderId="107" xfId="0" applyNumberFormat="1" applyFont="1" applyBorder="1" applyAlignment="1">
      <alignment horizontal="center" vertical="center" wrapText="1"/>
    </xf>
    <xf numFmtId="164" fontId="20" fillId="3" borderId="108" xfId="0" applyNumberFormat="1" applyFont="1" applyFill="1" applyBorder="1" applyAlignment="1">
      <alignment horizontal="center" vertical="center" wrapText="1"/>
    </xf>
    <xf numFmtId="164" fontId="20" fillId="3" borderId="109" xfId="0" applyNumberFormat="1" applyFont="1" applyFill="1" applyBorder="1" applyAlignment="1">
      <alignment horizontal="center" vertical="center" wrapText="1"/>
    </xf>
    <xf numFmtId="3" fontId="15" fillId="3" borderId="110" xfId="0" applyNumberFormat="1" applyFont="1" applyFill="1" applyBorder="1" applyAlignment="1">
      <alignment horizontal="center" vertical="center" wrapText="1"/>
    </xf>
    <xf numFmtId="3" fontId="14" fillId="2" borderId="110" xfId="0" applyNumberFormat="1" applyFont="1" applyFill="1" applyBorder="1" applyAlignment="1">
      <alignment horizontal="center" vertical="center" wrapText="1"/>
    </xf>
    <xf numFmtId="3" fontId="15" fillId="3" borderId="111" xfId="0" applyNumberFormat="1" applyFont="1" applyFill="1" applyBorder="1" applyAlignment="1">
      <alignment horizontal="center" vertical="center" wrapText="1"/>
    </xf>
    <xf numFmtId="0" fontId="15" fillId="3" borderId="100" xfId="0" applyFont="1" applyFill="1" applyBorder="1" applyAlignment="1">
      <alignment horizontal="center" vertical="center" wrapText="1"/>
    </xf>
    <xf numFmtId="3" fontId="15" fillId="3" borderId="112" xfId="0" applyNumberFormat="1" applyFont="1" applyFill="1" applyBorder="1" applyAlignment="1">
      <alignment horizontal="center" vertical="center" wrapText="1"/>
    </xf>
    <xf numFmtId="3" fontId="15" fillId="3" borderId="100" xfId="0" applyNumberFormat="1" applyFont="1" applyFill="1" applyBorder="1" applyAlignment="1">
      <alignment horizontal="center" vertical="center" wrapText="1"/>
    </xf>
    <xf numFmtId="3" fontId="15" fillId="2" borderId="110" xfId="0" applyNumberFormat="1" applyFont="1" applyFill="1" applyBorder="1" applyAlignment="1">
      <alignment horizontal="center" vertical="center" wrapText="1"/>
    </xf>
    <xf numFmtId="164" fontId="15" fillId="3" borderId="100" xfId="0" applyNumberFormat="1" applyFont="1" applyFill="1" applyBorder="1" applyAlignment="1">
      <alignment horizontal="center" vertical="center" wrapText="1"/>
    </xf>
    <xf numFmtId="3" fontId="15" fillId="3" borderId="113" xfId="0" applyNumberFormat="1" applyFont="1" applyFill="1" applyBorder="1" applyAlignment="1">
      <alignment horizontal="center" vertical="center" wrapText="1"/>
    </xf>
    <xf numFmtId="164" fontId="15" fillId="3" borderId="110" xfId="0" applyNumberFormat="1" applyFont="1" applyFill="1" applyBorder="1" applyAlignment="1">
      <alignment horizontal="center" vertical="center" wrapText="1"/>
    </xf>
    <xf numFmtId="164" fontId="15" fillId="3" borderId="114" xfId="0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5" fillId="3" borderId="115" xfId="0" applyNumberFormat="1" applyFont="1" applyFill="1" applyBorder="1" applyAlignment="1">
      <alignment horizontal="center" vertical="center" wrapText="1"/>
    </xf>
    <xf numFmtId="164" fontId="15" fillId="3" borderId="82" xfId="0" applyNumberFormat="1" applyFont="1" applyFill="1" applyBorder="1" applyAlignment="1">
      <alignment horizontal="center" vertical="center" wrapText="1"/>
    </xf>
    <xf numFmtId="164" fontId="15" fillId="0" borderId="82" xfId="0" applyNumberFormat="1" applyFont="1" applyBorder="1" applyAlignment="1">
      <alignment horizontal="center" vertical="center" wrapText="1"/>
    </xf>
    <xf numFmtId="164" fontId="15" fillId="0" borderId="84" xfId="0" applyNumberFormat="1" applyFont="1" applyBorder="1" applyAlignment="1">
      <alignment horizontal="center" vertical="center" wrapText="1"/>
    </xf>
    <xf numFmtId="164" fontId="22" fillId="0" borderId="84" xfId="0" applyNumberFormat="1" applyFont="1" applyBorder="1"/>
    <xf numFmtId="164" fontId="15" fillId="3" borderId="116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top" wrapText="1"/>
    </xf>
    <xf numFmtId="0" fontId="31" fillId="0" borderId="2" xfId="0" applyFont="1" applyBorder="1" applyAlignment="1">
      <alignment vertical="top"/>
    </xf>
    <xf numFmtId="0" fontId="31" fillId="0" borderId="10" xfId="0" applyFont="1" applyBorder="1" applyAlignment="1">
      <alignment vertical="top"/>
    </xf>
    <xf numFmtId="0" fontId="31" fillId="0" borderId="7" xfId="0" applyFont="1" applyBorder="1" applyAlignment="1">
      <alignment vertical="top"/>
    </xf>
    <xf numFmtId="0" fontId="31" fillId="0" borderId="73" xfId="0" applyFont="1" applyBorder="1" applyAlignment="1">
      <alignment vertical="top"/>
    </xf>
    <xf numFmtId="0" fontId="31" fillId="0" borderId="43" xfId="0" applyFont="1" applyBorder="1" applyAlignment="1">
      <alignment wrapText="1"/>
    </xf>
    <xf numFmtId="0" fontId="31" fillId="0" borderId="0" xfId="0" applyFont="1" applyAlignment="1">
      <alignment wrapText="1"/>
    </xf>
    <xf numFmtId="0" fontId="10" fillId="0" borderId="10" xfId="0" applyFont="1" applyBorder="1" applyAlignment="1">
      <alignment wrapText="1"/>
    </xf>
    <xf numFmtId="0" fontId="10" fillId="2" borderId="0" xfId="0" applyFont="1" applyFill="1" applyAlignment="1">
      <alignment wrapText="1"/>
    </xf>
    <xf numFmtId="0" fontId="31" fillId="0" borderId="42" xfId="0" applyFont="1" applyBorder="1" applyAlignment="1">
      <alignment vertical="top"/>
    </xf>
    <xf numFmtId="0" fontId="2" fillId="0" borderId="72" xfId="0" applyFont="1" applyBorder="1" applyAlignment="1">
      <alignment vertical="center" wrapText="1"/>
    </xf>
    <xf numFmtId="0" fontId="2" fillId="0" borderId="117" xfId="0" applyFont="1" applyBorder="1" applyAlignment="1">
      <alignment vertical="center" wrapText="1"/>
    </xf>
    <xf numFmtId="0" fontId="1" fillId="0" borderId="87" xfId="0" applyFont="1" applyBorder="1" applyAlignment="1">
      <alignment vertical="center" wrapText="1"/>
    </xf>
    <xf numFmtId="0" fontId="1" fillId="0" borderId="118" xfId="0" applyFont="1" applyBorder="1" applyAlignment="1">
      <alignment horizontal="center" vertical="center" wrapText="1"/>
    </xf>
    <xf numFmtId="0" fontId="1" fillId="0" borderId="119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118" xfId="0" applyFont="1" applyBorder="1" applyAlignment="1">
      <alignment horizontal="center" vertical="center" wrapText="1"/>
    </xf>
    <xf numFmtId="0" fontId="2" fillId="0" borderId="120" xfId="0" applyFont="1" applyBorder="1" applyAlignment="1">
      <alignment horizontal="center" vertical="center" wrapText="1"/>
    </xf>
    <xf numFmtId="0" fontId="2" fillId="0" borderId="71" xfId="0" applyFont="1" applyBorder="1" applyAlignment="1">
      <alignment vertical="center" wrapText="1"/>
    </xf>
    <xf numFmtId="0" fontId="2" fillId="0" borderId="122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1" fillId="0" borderId="123" xfId="0" applyFont="1" applyBorder="1" applyAlignment="1">
      <alignment vertical="center" wrapText="1"/>
    </xf>
    <xf numFmtId="0" fontId="1" fillId="0" borderId="71" xfId="0" applyFont="1" applyBorder="1" applyAlignment="1">
      <alignment horizontal="center" vertical="center" wrapText="1"/>
    </xf>
    <xf numFmtId="0" fontId="2" fillId="0" borderId="123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121" xfId="0" applyFont="1" applyBorder="1" applyAlignment="1">
      <alignment horizontal="center" vertical="center" wrapText="1"/>
    </xf>
    <xf numFmtId="3" fontId="16" fillId="3" borderId="16" xfId="0" applyNumberFormat="1" applyFont="1" applyFill="1" applyBorder="1" applyAlignment="1">
      <alignment horizontal="center" vertical="center" wrapText="1"/>
    </xf>
    <xf numFmtId="3" fontId="14" fillId="3" borderId="0" xfId="0" applyNumberFormat="1" applyFont="1" applyFill="1" applyAlignment="1">
      <alignment horizontal="center" vertical="center" wrapText="1"/>
    </xf>
    <xf numFmtId="164" fontId="14" fillId="3" borderId="71" xfId="0" applyNumberFormat="1" applyFont="1" applyFill="1" applyBorder="1" applyAlignment="1">
      <alignment horizontal="center" vertical="center" wrapText="1"/>
    </xf>
    <xf numFmtId="164" fontId="16" fillId="3" borderId="48" xfId="0" applyNumberFormat="1" applyFont="1" applyFill="1" applyBorder="1" applyAlignment="1">
      <alignment horizontal="center" vertical="center" wrapText="1"/>
    </xf>
    <xf numFmtId="164" fontId="16" fillId="3" borderId="15" xfId="0" applyNumberFormat="1" applyFont="1" applyFill="1" applyBorder="1" applyAlignment="1">
      <alignment horizontal="center" vertical="center" wrapText="1"/>
    </xf>
    <xf numFmtId="0" fontId="2" fillId="0" borderId="126" xfId="0" applyFont="1" applyBorder="1" applyAlignment="1">
      <alignment vertical="center" wrapText="1"/>
    </xf>
    <xf numFmtId="0" fontId="2" fillId="0" borderId="125" xfId="0" applyFont="1" applyBorder="1" applyAlignment="1">
      <alignment vertical="center" wrapText="1"/>
    </xf>
    <xf numFmtId="0" fontId="20" fillId="3" borderId="99" xfId="0" applyFont="1" applyFill="1" applyBorder="1" applyAlignment="1">
      <alignment horizontal="center" vertical="center"/>
    </xf>
    <xf numFmtId="1" fontId="20" fillId="3" borderId="77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3" fontId="16" fillId="0" borderId="13" xfId="0" applyNumberFormat="1" applyFont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Continuous" vertical="center" wrapText="1"/>
    </xf>
    <xf numFmtId="0" fontId="33" fillId="4" borderId="0" xfId="0" applyFont="1" applyFill="1" applyAlignment="1">
      <alignment horizontal="centerContinuous" vertical="center" wrapText="1"/>
    </xf>
    <xf numFmtId="0" fontId="33" fillId="4" borderId="17" xfId="0" applyFont="1" applyFill="1" applyBorder="1" applyAlignment="1">
      <alignment horizontal="centerContinuous" vertical="center" wrapText="1"/>
    </xf>
    <xf numFmtId="0" fontId="34" fillId="4" borderId="0" xfId="0" applyFont="1" applyFill="1" applyAlignment="1">
      <alignment horizontal="centerContinuous" vertical="center" wrapText="1"/>
    </xf>
    <xf numFmtId="0" fontId="34" fillId="4" borderId="17" xfId="0" applyFont="1" applyFill="1" applyBorder="1" applyAlignment="1">
      <alignment horizontal="centerContinuous" vertical="center" wrapText="1"/>
    </xf>
    <xf numFmtId="0" fontId="34" fillId="4" borderId="13" xfId="0" applyFont="1" applyFill="1" applyBorder="1" applyAlignment="1">
      <alignment horizontal="centerContinuous" vertical="center" wrapText="1"/>
    </xf>
    <xf numFmtId="0" fontId="34" fillId="4" borderId="11" xfId="0" applyFont="1" applyFill="1" applyBorder="1" applyAlignment="1">
      <alignment horizontal="centerContinuous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4" fillId="4" borderId="0" xfId="0" applyFont="1" applyFill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18" xfId="0" applyFont="1" applyFill="1" applyBorder="1" applyAlignment="1">
      <alignment horizontal="center" vertical="center" wrapText="1"/>
    </xf>
    <xf numFmtId="0" fontId="34" fillId="4" borderId="13" xfId="0" applyFont="1" applyFill="1" applyBorder="1" applyAlignment="1">
      <alignment horizontal="center" vertical="center" wrapText="1"/>
    </xf>
    <xf numFmtId="0" fontId="34" fillId="4" borderId="20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Continuous" vertical="top" wrapText="1"/>
    </xf>
    <xf numFmtId="0" fontId="34" fillId="4" borderId="19" xfId="0" applyFont="1" applyFill="1" applyBorder="1" applyAlignment="1">
      <alignment horizontal="centerContinuous" vertical="top" wrapText="1"/>
    </xf>
    <xf numFmtId="0" fontId="34" fillId="4" borderId="0" xfId="0" applyFont="1" applyFill="1" applyAlignment="1">
      <alignment horizontal="centerContinuous" vertical="top" wrapText="1"/>
    </xf>
    <xf numFmtId="0" fontId="33" fillId="4" borderId="6" xfId="0" applyFont="1" applyFill="1" applyBorder="1" applyAlignment="1">
      <alignment horizontal="center" vertical="top"/>
    </xf>
    <xf numFmtId="0" fontId="34" fillId="4" borderId="19" xfId="0" applyFont="1" applyFill="1" applyBorder="1" applyAlignment="1">
      <alignment horizontal="center" vertical="top" wrapText="1"/>
    </xf>
    <xf numFmtId="0" fontId="34" fillId="4" borderId="0" xfId="0" applyFont="1" applyFill="1" applyAlignment="1">
      <alignment horizontal="center" vertical="top" wrapText="1"/>
    </xf>
    <xf numFmtId="0" fontId="34" fillId="4" borderId="45" xfId="0" applyFont="1" applyFill="1" applyBorder="1" applyAlignment="1">
      <alignment horizontal="center" vertical="center" wrapText="1"/>
    </xf>
    <xf numFmtId="0" fontId="34" fillId="4" borderId="46" xfId="0" applyFont="1" applyFill="1" applyBorder="1" applyAlignment="1">
      <alignment horizontal="center" vertical="center" wrapText="1"/>
    </xf>
    <xf numFmtId="0" fontId="34" fillId="4" borderId="101" xfId="0" applyFont="1" applyFill="1" applyBorder="1" applyAlignment="1">
      <alignment horizontal="center" vertical="center" wrapText="1"/>
    </xf>
    <xf numFmtId="0" fontId="34" fillId="4" borderId="53" xfId="0" applyFont="1" applyFill="1" applyBorder="1" applyAlignment="1">
      <alignment horizontal="center" vertical="center" wrapText="1"/>
    </xf>
    <xf numFmtId="0" fontId="34" fillId="4" borderId="83" xfId="0" applyFont="1" applyFill="1" applyBorder="1" applyAlignment="1">
      <alignment horizontal="center" vertical="center" wrapText="1"/>
    </xf>
    <xf numFmtId="0" fontId="34" fillId="4" borderId="17" xfId="0" applyFont="1" applyFill="1" applyBorder="1" applyAlignment="1">
      <alignment horizontal="center" vertical="center" wrapText="1"/>
    </xf>
    <xf numFmtId="0" fontId="34" fillId="4" borderId="11" xfId="0" applyFont="1" applyFill="1" applyBorder="1" applyAlignment="1">
      <alignment horizontal="center" vertical="center" wrapText="1"/>
    </xf>
    <xf numFmtId="0" fontId="33" fillId="4" borderId="49" xfId="0" applyFont="1" applyFill="1" applyBorder="1" applyAlignment="1">
      <alignment horizontal="centerContinuous" vertical="center" wrapText="1"/>
    </xf>
    <xf numFmtId="0" fontId="33" fillId="4" borderId="43" xfId="0" applyFont="1" applyFill="1" applyBorder="1" applyAlignment="1">
      <alignment horizontal="centerContinuous" vertical="center" wrapText="1"/>
    </xf>
    <xf numFmtId="0" fontId="33" fillId="4" borderId="50" xfId="0" applyFont="1" applyFill="1" applyBorder="1" applyAlignment="1">
      <alignment horizontal="centerContinuous" vertical="center" wrapText="1"/>
    </xf>
    <xf numFmtId="0" fontId="34" fillId="4" borderId="43" xfId="0" applyFont="1" applyFill="1" applyBorder="1" applyAlignment="1">
      <alignment horizontal="centerContinuous" vertical="center" wrapText="1"/>
    </xf>
    <xf numFmtId="0" fontId="34" fillId="4" borderId="51" xfId="0" applyFont="1" applyFill="1" applyBorder="1" applyAlignment="1">
      <alignment horizontal="centerContinuous" vertical="center" wrapText="1"/>
    </xf>
    <xf numFmtId="0" fontId="34" fillId="4" borderId="52" xfId="0" applyFont="1" applyFill="1" applyBorder="1" applyAlignment="1">
      <alignment horizontal="centerContinuous" vertical="center" wrapText="1"/>
    </xf>
    <xf numFmtId="0" fontId="0" fillId="0" borderId="0" xfId="0" applyAlignment="1">
      <alignment vertical="center"/>
    </xf>
    <xf numFmtId="0" fontId="40" fillId="5" borderId="54" xfId="0" applyFont="1" applyFill="1" applyBorder="1" applyAlignment="1">
      <alignment horizontal="center" vertical="center" wrapText="1" readingOrder="1"/>
    </xf>
    <xf numFmtId="3" fontId="40" fillId="5" borderId="54" xfId="0" applyNumberFormat="1" applyFont="1" applyFill="1" applyBorder="1" applyAlignment="1">
      <alignment horizontal="center" vertical="center" wrapText="1" readingOrder="1"/>
    </xf>
    <xf numFmtId="0" fontId="40" fillId="5" borderId="135" xfId="0" applyFont="1" applyFill="1" applyBorder="1" applyAlignment="1">
      <alignment horizontal="center" vertical="center" wrapText="1" readingOrder="1"/>
    </xf>
    <xf numFmtId="0" fontId="41" fillId="5" borderId="136" xfId="0" applyFont="1" applyFill="1" applyBorder="1" applyAlignment="1">
      <alignment horizontal="center" vertical="center" wrapText="1" readingOrder="1"/>
    </xf>
    <xf numFmtId="3" fontId="41" fillId="5" borderId="54" xfId="0" applyNumberFormat="1" applyFont="1" applyFill="1" applyBorder="1" applyAlignment="1">
      <alignment horizontal="center" vertical="center" wrapText="1" readingOrder="1"/>
    </xf>
    <xf numFmtId="0" fontId="41" fillId="5" borderId="54" xfId="0" applyFont="1" applyFill="1" applyBorder="1" applyAlignment="1">
      <alignment horizontal="center" vertical="center" wrapText="1" readingOrder="1"/>
    </xf>
    <xf numFmtId="0" fontId="41" fillId="5" borderId="135" xfId="0" applyFont="1" applyFill="1" applyBorder="1" applyAlignment="1">
      <alignment horizontal="center" vertical="center" wrapText="1" readingOrder="1"/>
    </xf>
    <xf numFmtId="0" fontId="40" fillId="5" borderId="138" xfId="0" applyFont="1" applyFill="1" applyBorder="1" applyAlignment="1">
      <alignment horizontal="center" vertical="center" wrapText="1" readingOrder="1"/>
    </xf>
    <xf numFmtId="0" fontId="41" fillId="5" borderId="138" xfId="0" applyFont="1" applyFill="1" applyBorder="1" applyAlignment="1">
      <alignment horizontal="center" vertical="center" wrapText="1" readingOrder="1"/>
    </xf>
    <xf numFmtId="0" fontId="42" fillId="5" borderId="54" xfId="0" applyFont="1" applyFill="1" applyBorder="1" applyAlignment="1">
      <alignment horizontal="left" vertical="center" wrapText="1" indent="1" readingOrder="1"/>
    </xf>
    <xf numFmtId="0" fontId="38" fillId="0" borderId="138" xfId="0" applyFont="1" applyBorder="1" applyAlignment="1">
      <alignment horizontal="right" vertical="center" wrapText="1" indent="1"/>
    </xf>
    <xf numFmtId="0" fontId="3" fillId="4" borderId="4" xfId="0" applyFont="1" applyFill="1" applyBorder="1" applyAlignment="1">
      <alignment horizontal="centerContinuous" vertical="center" wrapText="1" readingOrder="1"/>
    </xf>
    <xf numFmtId="0" fontId="3" fillId="4" borderId="12" xfId="0" applyFont="1" applyFill="1" applyBorder="1" applyAlignment="1">
      <alignment horizontal="centerContinuous" vertical="center" wrapText="1" readingOrder="1"/>
    </xf>
    <xf numFmtId="0" fontId="3" fillId="4" borderId="127" xfId="0" applyFont="1" applyFill="1" applyBorder="1" applyAlignment="1">
      <alignment horizontal="centerContinuous" vertical="center" wrapText="1" readingOrder="1"/>
    </xf>
    <xf numFmtId="0" fontId="39" fillId="4" borderId="128" xfId="0" applyFont="1" applyFill="1" applyBorder="1" applyAlignment="1">
      <alignment horizontal="centerContinuous" vertical="center" wrapText="1" readingOrder="1"/>
    </xf>
    <xf numFmtId="0" fontId="39" fillId="4" borderId="129" xfId="0" applyFont="1" applyFill="1" applyBorder="1" applyAlignment="1">
      <alignment horizontal="centerContinuous" vertical="center" wrapText="1" readingOrder="1"/>
    </xf>
    <xf numFmtId="0" fontId="39" fillId="4" borderId="130" xfId="0" applyFont="1" applyFill="1" applyBorder="1" applyAlignment="1">
      <alignment horizontal="centerContinuous" vertical="center" wrapText="1" readingOrder="1"/>
    </xf>
    <xf numFmtId="0" fontId="40" fillId="5" borderId="131" xfId="0" applyFont="1" applyFill="1" applyBorder="1" applyAlignment="1">
      <alignment horizontal="centerContinuous" vertical="center" wrapText="1" readingOrder="1"/>
    </xf>
    <xf numFmtId="0" fontId="40" fillId="5" borderId="132" xfId="0" applyFont="1" applyFill="1" applyBorder="1" applyAlignment="1">
      <alignment horizontal="centerContinuous" vertical="center" wrapText="1" readingOrder="1"/>
    </xf>
    <xf numFmtId="0" fontId="40" fillId="5" borderId="133" xfId="0" applyFont="1" applyFill="1" applyBorder="1" applyAlignment="1">
      <alignment horizontal="centerContinuous" vertical="center" wrapText="1" readingOrder="1"/>
    </xf>
    <xf numFmtId="0" fontId="41" fillId="5" borderId="134" xfId="0" applyFont="1" applyFill="1" applyBorder="1" applyAlignment="1">
      <alignment horizontal="centerContinuous" vertical="center" wrapText="1" readingOrder="1"/>
    </xf>
    <xf numFmtId="0" fontId="41" fillId="5" borderId="132" xfId="0" applyFont="1" applyFill="1" applyBorder="1" applyAlignment="1">
      <alignment horizontal="centerContinuous" vertical="center" wrapText="1" readingOrder="1"/>
    </xf>
    <xf numFmtId="0" fontId="41" fillId="5" borderId="133" xfId="0" applyFont="1" applyFill="1" applyBorder="1" applyAlignment="1">
      <alignment horizontal="centerContinuous" vertical="center" wrapText="1" readingOrder="1"/>
    </xf>
    <xf numFmtId="0" fontId="43" fillId="5" borderId="54" xfId="0" applyFont="1" applyFill="1" applyBorder="1" applyAlignment="1">
      <alignment horizontal="center" vertical="center" wrapText="1" readingOrder="1"/>
    </xf>
    <xf numFmtId="0" fontId="3" fillId="6" borderId="114" xfId="0" applyFont="1" applyFill="1" applyBorder="1" applyAlignment="1">
      <alignment horizontal="centerContinuous" vertical="center" readingOrder="1"/>
    </xf>
    <xf numFmtId="0" fontId="3" fillId="6" borderId="115" xfId="0" applyFont="1" applyFill="1" applyBorder="1" applyAlignment="1">
      <alignment horizontal="centerContinuous" vertical="center" readingOrder="1"/>
    </xf>
    <xf numFmtId="0" fontId="3" fillId="6" borderId="137" xfId="0" applyFont="1" applyFill="1" applyBorder="1" applyAlignment="1">
      <alignment horizontal="centerContinuous" vertical="center" readingOrder="1"/>
    </xf>
    <xf numFmtId="0" fontId="12" fillId="5" borderId="54" xfId="0" applyFont="1" applyFill="1" applyBorder="1" applyAlignment="1">
      <alignment horizontal="center" vertical="center" wrapText="1" readingOrder="1"/>
    </xf>
    <xf numFmtId="164" fontId="40" fillId="5" borderId="54" xfId="0" applyNumberFormat="1" applyFont="1" applyFill="1" applyBorder="1" applyAlignment="1">
      <alignment horizontal="center" vertical="center" wrapText="1" readingOrder="1"/>
    </xf>
    <xf numFmtId="164" fontId="41" fillId="5" borderId="136" xfId="0" applyNumberFormat="1" applyFont="1" applyFill="1" applyBorder="1" applyAlignment="1">
      <alignment horizontal="center" vertical="center" wrapText="1" readingOrder="1"/>
    </xf>
    <xf numFmtId="164" fontId="41" fillId="5" borderId="54" xfId="0" applyNumberFormat="1" applyFont="1" applyFill="1" applyBorder="1" applyAlignment="1">
      <alignment horizontal="center" vertical="center" wrapText="1" readingOrder="1"/>
    </xf>
    <xf numFmtId="164" fontId="45" fillId="3" borderId="139" xfId="0" applyNumberFormat="1" applyFont="1" applyFill="1" applyBorder="1" applyAlignment="1">
      <alignment horizontal="center" vertical="center" wrapText="1"/>
    </xf>
    <xf numFmtId="164" fontId="16" fillId="3" borderId="139" xfId="0" applyNumberFormat="1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left" vertical="center" wrapText="1"/>
    </xf>
    <xf numFmtId="0" fontId="11" fillId="3" borderId="40" xfId="0" applyFont="1" applyFill="1" applyBorder="1" applyAlignment="1">
      <alignment horizontal="left" vertical="center" wrapText="1"/>
    </xf>
    <xf numFmtId="0" fontId="11" fillId="3" borderId="36" xfId="0" applyFont="1" applyFill="1" applyBorder="1" applyAlignment="1">
      <alignment horizontal="left" vertical="center" wrapText="1"/>
    </xf>
    <xf numFmtId="0" fontId="11" fillId="3" borderId="31" xfId="0" applyFont="1" applyFill="1" applyBorder="1" applyAlignment="1">
      <alignment horizontal="left" vertical="center" wrapText="1"/>
    </xf>
    <xf numFmtId="0" fontId="11" fillId="3" borderId="35" xfId="0" applyFont="1" applyFill="1" applyBorder="1" applyAlignment="1">
      <alignment horizontal="left" vertical="center" wrapText="1"/>
    </xf>
    <xf numFmtId="0" fontId="11" fillId="3" borderId="41" xfId="0" applyFont="1" applyFill="1" applyBorder="1" applyAlignment="1">
      <alignment horizontal="left" vertical="center" wrapText="1"/>
    </xf>
    <xf numFmtId="0" fontId="11" fillId="3" borderId="39" xfId="0" applyFont="1" applyFill="1" applyBorder="1" applyAlignment="1">
      <alignment horizontal="left" vertical="center" wrapText="1"/>
    </xf>
    <xf numFmtId="0" fontId="11" fillId="2" borderId="33" xfId="0" applyFont="1" applyFill="1" applyBorder="1" applyAlignment="1">
      <alignment horizontal="left" vertical="center" wrapText="1"/>
    </xf>
    <xf numFmtId="0" fontId="11" fillId="2" borderId="40" xfId="0" applyFont="1" applyFill="1" applyBorder="1" applyAlignment="1">
      <alignment horizontal="left" vertical="center" wrapText="1"/>
    </xf>
    <xf numFmtId="0" fontId="11" fillId="2" borderId="37" xfId="0" applyFont="1" applyFill="1" applyBorder="1" applyAlignment="1">
      <alignment horizontal="left" vertical="center" wrapText="1"/>
    </xf>
    <xf numFmtId="0" fontId="11" fillId="2" borderId="34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3" fontId="16" fillId="3" borderId="98" xfId="0" applyNumberFormat="1" applyFont="1" applyFill="1" applyBorder="1" applyAlignment="1">
      <alignment horizontal="center" vertical="center" wrapText="1"/>
    </xf>
    <xf numFmtId="3" fontId="16" fillId="3" borderId="92" xfId="0" applyNumberFormat="1" applyFont="1" applyFill="1" applyBorder="1" applyAlignment="1">
      <alignment horizontal="center" vertical="center" wrapText="1"/>
    </xf>
    <xf numFmtId="3" fontId="16" fillId="3" borderId="19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20" fillId="3" borderId="99" xfId="0" applyFont="1" applyFill="1" applyBorder="1" applyAlignment="1">
      <alignment horizontal="center" vertical="center"/>
    </xf>
    <xf numFmtId="3" fontId="15" fillId="3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5" fillId="3" borderId="0" xfId="0" applyNumberFormat="1" applyFont="1" applyFill="1" applyAlignment="1">
      <alignment horizontal="center" vertical="center" wrapText="1"/>
    </xf>
    <xf numFmtId="0" fontId="20" fillId="3" borderId="97" xfId="0" applyFont="1" applyFill="1" applyBorder="1" applyAlignment="1">
      <alignment horizontal="center" vertical="center" wrapText="1"/>
    </xf>
    <xf numFmtId="0" fontId="20" fillId="3" borderId="9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6" fillId="0" borderId="11" xfId="0" applyFont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1" fillId="3" borderId="80" xfId="0" applyFont="1" applyFill="1" applyBorder="1" applyAlignment="1">
      <alignment horizontal="left" vertical="center" wrapText="1"/>
    </xf>
    <xf numFmtId="0" fontId="11" fillId="3" borderId="79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31" fillId="0" borderId="2" xfId="0" applyFont="1" applyBorder="1" applyAlignment="1">
      <alignment horizontal="left" vertical="top" wrapText="1"/>
    </xf>
    <xf numFmtId="0" fontId="31" fillId="0" borderId="10" xfId="0" applyFont="1" applyBorder="1" applyAlignment="1">
      <alignment horizontal="left" vertical="top" wrapText="1"/>
    </xf>
    <xf numFmtId="0" fontId="25" fillId="3" borderId="15" xfId="0" applyFont="1" applyFill="1" applyBorder="1" applyAlignment="1">
      <alignment horizontal="left" vertical="center" wrapText="1"/>
    </xf>
    <xf numFmtId="0" fontId="25" fillId="3" borderId="16" xfId="0" applyFont="1" applyFill="1" applyBorder="1" applyAlignment="1">
      <alignment horizontal="left" vertical="center" wrapText="1"/>
    </xf>
    <xf numFmtId="0" fontId="25" fillId="2" borderId="72" xfId="0" applyFont="1" applyFill="1" applyBorder="1" applyAlignment="1">
      <alignment horizontal="left" vertical="center" wrapText="1"/>
    </xf>
    <xf numFmtId="0" fontId="25" fillId="2" borderId="87" xfId="0" applyFont="1" applyFill="1" applyBorder="1" applyAlignment="1">
      <alignment horizontal="left" vertical="center" wrapText="1"/>
    </xf>
    <xf numFmtId="3" fontId="15" fillId="3" borderId="11" xfId="0" applyNumberFormat="1" applyFont="1" applyFill="1" applyBorder="1" applyAlignment="1">
      <alignment horizontal="center" vertical="center" wrapText="1"/>
    </xf>
    <xf numFmtId="3" fontId="16" fillId="3" borderId="124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8" fillId="0" borderId="4" xfId="0" applyFont="1" applyBorder="1" applyAlignment="1">
      <alignment horizontal="left" vertical="center" wrapText="1"/>
    </xf>
    <xf numFmtId="0" fontId="28" fillId="0" borderId="58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25" fillId="3" borderId="54" xfId="0" applyFont="1" applyFill="1" applyBorder="1" applyAlignment="1">
      <alignment horizontal="left" vertical="center" wrapText="1"/>
    </xf>
    <xf numFmtId="0" fontId="24" fillId="0" borderId="54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5" fillId="3" borderId="55" xfId="0" applyFont="1" applyFill="1" applyBorder="1" applyAlignment="1">
      <alignment horizontal="left" vertical="center" wrapText="1"/>
    </xf>
    <xf numFmtId="0" fontId="25" fillId="3" borderId="56" xfId="0" applyFont="1" applyFill="1" applyBorder="1" applyAlignment="1">
      <alignment horizontal="left" vertical="center" wrapText="1"/>
    </xf>
    <xf numFmtId="0" fontId="28" fillId="0" borderId="74" xfId="0" applyFont="1" applyBorder="1" applyAlignment="1">
      <alignment horizontal="left" vertical="center" wrapText="1"/>
    </xf>
    <xf numFmtId="0" fontId="28" fillId="0" borderId="7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ED56"/>
      <color rgb="FF6E5F5F"/>
      <color rgb="FF1E50E0"/>
      <color rgb="FFD1F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1</xdr:row>
      <xdr:rowOff>101601</xdr:rowOff>
    </xdr:from>
    <xdr:to>
      <xdr:col>11</xdr:col>
      <xdr:colOff>692151</xdr:colOff>
      <xdr:row>4</xdr:row>
      <xdr:rowOff>68581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7D0F39E-0544-4A7E-AE3B-EE559BD53777}"/>
            </a:ext>
          </a:extLst>
        </xdr:cNvPr>
        <xdr:cNvSpPr/>
      </xdr:nvSpPr>
      <xdr:spPr>
        <a:xfrm>
          <a:off x="10854690" y="154941"/>
          <a:ext cx="3081021" cy="82804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>
              <a:solidFill>
                <a:sysClr val="windowText" lastClr="000000"/>
              </a:solidFill>
              <a:latin typeface="Mediametrie" panose="02000504040000020004" pitchFamily="2" charset="0"/>
            </a:rPr>
            <a:t>Procédure: </a:t>
          </a:r>
        </a:p>
        <a:p>
          <a:pPr algn="l"/>
          <a:r>
            <a:rPr lang="fr-FR" sz="1100">
              <a:solidFill>
                <a:sysClr val="windowText" lastClr="000000"/>
              </a:solidFill>
              <a:latin typeface="Mediametrie" panose="02000504040000020004" pitchFamily="2" charset="0"/>
            </a:rPr>
            <a:t>mettre à jour </a:t>
          </a:r>
          <a:r>
            <a:rPr lang="fr-FR" sz="1100" baseline="0">
              <a:solidFill>
                <a:sysClr val="windowText" lastClr="000000"/>
              </a:solidFill>
              <a:latin typeface="Mediametrie" panose="02000504040000020004" pitchFamily="2" charset="0"/>
            </a:rPr>
            <a:t>l'effectif extrapo de la population 13+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266700</xdr:colOff>
      <xdr:row>1</xdr:row>
      <xdr:rowOff>142875</xdr:rowOff>
    </xdr:from>
    <xdr:to>
      <xdr:col>18</xdr:col>
      <xdr:colOff>25401</xdr:colOff>
      <xdr:row>8</xdr:row>
      <xdr:rowOff>30480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E9C9B8B-2537-4A5A-AE91-0B28B156F168}"/>
            </a:ext>
          </a:extLst>
        </xdr:cNvPr>
        <xdr:cNvSpPr/>
      </xdr:nvSpPr>
      <xdr:spPr>
        <a:xfrm>
          <a:off x="11041380" y="196215"/>
          <a:ext cx="3172461" cy="1373505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>
              <a:solidFill>
                <a:sysClr val="windowText" lastClr="000000"/>
              </a:solidFill>
              <a:latin typeface="Mediametrie" panose="02000504040000020004" pitchFamily="2" charset="0"/>
            </a:rPr>
            <a:t>Procédure: </a:t>
          </a:r>
        </a:p>
        <a:p>
          <a:pPr algn="l"/>
          <a:r>
            <a:rPr lang="fr-FR" sz="1100">
              <a:solidFill>
                <a:sysClr val="windowText" lastClr="000000"/>
              </a:solidFill>
              <a:latin typeface="Mediametrie" panose="02000504040000020004" pitchFamily="2" charset="0"/>
            </a:rPr>
            <a:t>mettre à jour </a:t>
          </a:r>
          <a:r>
            <a:rPr lang="fr-FR" sz="1100" baseline="0">
              <a:solidFill>
                <a:sysClr val="windowText" lastClr="000000"/>
              </a:solidFill>
              <a:latin typeface="Mediametrie" panose="02000504040000020004" pitchFamily="2" charset="0"/>
            </a:rPr>
            <a:t>l'effectif extrapo de la population 13+ et mettre à jour les astérisques si besoin (à côté de AC sur chaque vague)</a:t>
          </a:r>
          <a:endParaRPr lang="fr-FR" sz="1100">
            <a:solidFill>
              <a:sysClr val="windowText" lastClr="000000"/>
            </a:solidFill>
            <a:latin typeface="Mediametrie" panose="02000504040000020004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1</xdr:row>
      <xdr:rowOff>247651</xdr:rowOff>
    </xdr:from>
    <xdr:to>
      <xdr:col>17</xdr:col>
      <xdr:colOff>708660</xdr:colOff>
      <xdr:row>6</xdr:row>
      <xdr:rowOff>175261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7B2FDED-27D9-46B8-A095-39091980158D}"/>
            </a:ext>
          </a:extLst>
        </xdr:cNvPr>
        <xdr:cNvSpPr/>
      </xdr:nvSpPr>
      <xdr:spPr>
        <a:xfrm>
          <a:off x="11199495" y="300991"/>
          <a:ext cx="2821305" cy="110871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>
              <a:solidFill>
                <a:sysClr val="windowText" lastClr="000000"/>
              </a:solidFill>
              <a:latin typeface="Mediametrie" panose="02000504040000020004" pitchFamily="2" charset="0"/>
            </a:rPr>
            <a:t>Procédure: </a:t>
          </a:r>
        </a:p>
        <a:p>
          <a:pPr algn="l"/>
          <a:r>
            <a:rPr lang="fr-FR" sz="1100">
              <a:solidFill>
                <a:sysClr val="windowText" lastClr="000000"/>
              </a:solidFill>
              <a:latin typeface="Mediametrie" panose="02000504040000020004" pitchFamily="2" charset="0"/>
            </a:rPr>
            <a:t>mettre à jour </a:t>
          </a:r>
          <a:r>
            <a:rPr lang="fr-FR" sz="1100" baseline="0">
              <a:solidFill>
                <a:sysClr val="windowText" lastClr="000000"/>
              </a:solidFill>
              <a:latin typeface="Mediametrie" panose="02000504040000020004" pitchFamily="2" charset="0"/>
            </a:rPr>
            <a:t>l'effectif extrapo de la population 13+ et si besoin l'atérisque (à côté de AC sur chaque vague)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219075</xdr:colOff>
      <xdr:row>1</xdr:row>
      <xdr:rowOff>200025</xdr:rowOff>
    </xdr:from>
    <xdr:to>
      <xdr:col>16</xdr:col>
      <xdr:colOff>739776</xdr:colOff>
      <xdr:row>6</xdr:row>
      <xdr:rowOff>76200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9BB10CA-FCAD-44D2-A440-B4BD6804A112}"/>
            </a:ext>
          </a:extLst>
        </xdr:cNvPr>
        <xdr:cNvSpPr/>
      </xdr:nvSpPr>
      <xdr:spPr>
        <a:xfrm>
          <a:off x="10986135" y="253365"/>
          <a:ext cx="3081021" cy="1057275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>
              <a:solidFill>
                <a:sysClr val="windowText" lastClr="000000"/>
              </a:solidFill>
              <a:latin typeface="Mediametrie" panose="02000504040000020004" pitchFamily="2" charset="0"/>
            </a:rPr>
            <a:t>Procédure: </a:t>
          </a:r>
        </a:p>
        <a:p>
          <a:pPr algn="l"/>
          <a:r>
            <a:rPr lang="fr-FR" sz="1100">
              <a:solidFill>
                <a:sysClr val="windowText" lastClr="000000"/>
              </a:solidFill>
              <a:latin typeface="Mediametrie" panose="02000504040000020004" pitchFamily="2" charset="0"/>
            </a:rPr>
            <a:t>mettre à jour </a:t>
          </a:r>
          <a:r>
            <a:rPr lang="fr-FR" sz="1100" baseline="0">
              <a:solidFill>
                <a:sysClr val="windowText" lastClr="000000"/>
              </a:solidFill>
              <a:latin typeface="Mediametrie" panose="02000504040000020004" pitchFamily="2" charset="0"/>
            </a:rPr>
            <a:t>l'effectif extrapo de la population 13+ et si besoin les astérisques à côté de AC sur chaque vague</a:t>
          </a:r>
          <a:endParaRPr lang="fr-FR" sz="1100">
            <a:solidFill>
              <a:sysClr val="windowText" lastClr="000000"/>
            </a:solidFill>
            <a:latin typeface="Mediametrie" panose="02000504040000020004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final nouvelle charte">
  <a:themeElements>
    <a:clrScheme name="00. Mediametrie">
      <a:dk1>
        <a:sysClr val="windowText" lastClr="000000"/>
      </a:dk1>
      <a:lt1>
        <a:sysClr val="window" lastClr="FFFFFF"/>
      </a:lt1>
      <a:dk2>
        <a:srgbClr val="B41432"/>
      </a:dk2>
      <a:lt2>
        <a:srgbClr val="FDDA00"/>
      </a:lt2>
      <a:accent1>
        <a:srgbClr val="E10037"/>
      </a:accent1>
      <a:accent2>
        <a:srgbClr val="E65F28"/>
      </a:accent2>
      <a:accent3>
        <a:srgbClr val="BE0091"/>
      </a:accent3>
      <a:accent4>
        <a:srgbClr val="E6007D"/>
      </a:accent4>
      <a:accent5>
        <a:srgbClr val="3CCDEB"/>
      </a:accent5>
      <a:accent6>
        <a:srgbClr val="82D200"/>
      </a:accent6>
      <a:hlink>
        <a:srgbClr val="0563C1"/>
      </a:hlink>
      <a:folHlink>
        <a:srgbClr val="954F72"/>
      </a:folHlink>
    </a:clrScheme>
    <a:fontScheme name="00. Mediametrie">
      <a:majorFont>
        <a:latin typeface="Mediametrie"/>
        <a:ea typeface=""/>
        <a:cs typeface=""/>
      </a:majorFont>
      <a:minorFont>
        <a:latin typeface="Mediametrie"/>
        <a:ea typeface=""/>
        <a:cs typeface="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final nouvelle charte" id="{9E0D5C0D-A690-4CAF-A0B6-A7CE3D880997}" vid="{DD732D93-61E1-48F3-B506-40FADA3BE751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F17D-2AB2-4030-B954-84C5B42C9AEB}">
  <sheetPr codeName="Feuil3"/>
  <dimension ref="A1:D6"/>
  <sheetViews>
    <sheetView workbookViewId="0">
      <selection activeCell="D14" sqref="D14"/>
    </sheetView>
  </sheetViews>
  <sheetFormatPr baseColWidth="10" defaultColWidth="11" defaultRowHeight="18.5" x14ac:dyDescent="0.55000000000000004"/>
  <cols>
    <col min="1" max="1" width="35" customWidth="1"/>
    <col min="2" max="4" width="22.23046875" customWidth="1"/>
  </cols>
  <sheetData>
    <row r="1" spans="1:4" ht="19" thickBot="1" x14ac:dyDescent="0.6">
      <c r="A1" s="390" t="s">
        <v>7</v>
      </c>
      <c r="B1" s="391"/>
      <c r="C1" s="391"/>
      <c r="D1" s="392"/>
    </row>
    <row r="2" spans="1:4" ht="23.5" thickTop="1" thickBot="1" x14ac:dyDescent="0.6">
      <c r="A2" s="376"/>
      <c r="B2" s="373" t="s">
        <v>86</v>
      </c>
      <c r="C2" s="374" t="s">
        <v>0</v>
      </c>
      <c r="D2" s="374" t="s">
        <v>87</v>
      </c>
    </row>
    <row r="3" spans="1:4" ht="19" thickBot="1" x14ac:dyDescent="0.6">
      <c r="A3" s="375" t="s">
        <v>1</v>
      </c>
      <c r="B3" s="366">
        <v>65</v>
      </c>
      <c r="C3" s="393">
        <v>65</v>
      </c>
      <c r="D3" s="371">
        <v>60</v>
      </c>
    </row>
    <row r="4" spans="1:4" ht="19" thickBot="1" x14ac:dyDescent="0.6">
      <c r="A4" s="375" t="s">
        <v>8</v>
      </c>
      <c r="B4" s="366">
        <v>6</v>
      </c>
      <c r="C4" s="393">
        <v>5</v>
      </c>
      <c r="D4" s="371">
        <v>8</v>
      </c>
    </row>
    <row r="5" spans="1:4" ht="19" thickBot="1" x14ac:dyDescent="0.6">
      <c r="A5" s="375" t="s">
        <v>2</v>
      </c>
      <c r="B5" s="366">
        <v>10</v>
      </c>
      <c r="C5" s="393">
        <v>15</v>
      </c>
      <c r="D5" s="371">
        <v>10</v>
      </c>
    </row>
    <row r="6" spans="1:4" ht="19" thickBot="1" x14ac:dyDescent="0.6">
      <c r="A6" s="375" t="s">
        <v>90</v>
      </c>
      <c r="B6" s="394">
        <v>77</v>
      </c>
      <c r="C6" s="393">
        <v>77.3</v>
      </c>
      <c r="D6" s="371">
        <v>76.7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2900-4F4A-482C-B5FA-E2CD065EEFB0}">
  <sheetPr codeName="Feuil4"/>
  <dimension ref="A1:P6"/>
  <sheetViews>
    <sheetView tabSelected="1" workbookViewId="0">
      <selection activeCell="C9" sqref="C9"/>
    </sheetView>
  </sheetViews>
  <sheetFormatPr baseColWidth="10" defaultColWidth="11" defaultRowHeight="18.5" x14ac:dyDescent="0.55000000000000004"/>
  <cols>
    <col min="2" max="16" width="6.23046875" customWidth="1"/>
  </cols>
  <sheetData>
    <row r="1" spans="1:16" ht="18" customHeight="1" x14ac:dyDescent="0.55000000000000004">
      <c r="B1" s="377" t="s">
        <v>9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9"/>
    </row>
    <row r="2" spans="1:16" ht="18.649999999999999" customHeight="1" thickBot="1" x14ac:dyDescent="0.6">
      <c r="B2" s="380" t="s">
        <v>10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2"/>
    </row>
    <row r="3" spans="1:16" ht="19.399999999999999" customHeight="1" thickTop="1" thickBot="1" x14ac:dyDescent="0.6">
      <c r="B3" s="383" t="s">
        <v>86</v>
      </c>
      <c r="C3" s="384"/>
      <c r="D3" s="384"/>
      <c r="E3" s="384"/>
      <c r="F3" s="385"/>
      <c r="G3" s="386" t="s">
        <v>0</v>
      </c>
      <c r="H3" s="387"/>
      <c r="I3" s="387"/>
      <c r="J3" s="387"/>
      <c r="K3" s="388"/>
      <c r="L3" s="386" t="s">
        <v>87</v>
      </c>
      <c r="M3" s="387"/>
      <c r="N3" s="387"/>
      <c r="O3" s="387"/>
      <c r="P3" s="388"/>
    </row>
    <row r="4" spans="1:16" ht="40.5" thickBot="1" x14ac:dyDescent="0.6">
      <c r="B4" s="397" t="s">
        <v>184</v>
      </c>
      <c r="C4" s="397" t="s">
        <v>185</v>
      </c>
      <c r="D4" s="397" t="s">
        <v>186</v>
      </c>
      <c r="E4" s="397" t="s">
        <v>187</v>
      </c>
      <c r="F4" s="397" t="s">
        <v>188</v>
      </c>
      <c r="G4" s="398" t="s">
        <v>184</v>
      </c>
      <c r="H4" s="398" t="s">
        <v>185</v>
      </c>
      <c r="I4" s="398" t="s">
        <v>186</v>
      </c>
      <c r="J4" s="398" t="s">
        <v>187</v>
      </c>
      <c r="K4" s="398" t="s">
        <v>188</v>
      </c>
      <c r="L4" s="398" t="s">
        <v>184</v>
      </c>
      <c r="M4" s="398" t="s">
        <v>185</v>
      </c>
      <c r="N4" s="398" t="s">
        <v>186</v>
      </c>
      <c r="O4" s="398" t="s">
        <v>187</v>
      </c>
      <c r="P4" s="398" t="s">
        <v>188</v>
      </c>
    </row>
    <row r="5" spans="1:16" ht="30.5" thickBot="1" x14ac:dyDescent="0.6">
      <c r="A5" s="389" t="s">
        <v>189</v>
      </c>
      <c r="B5" s="366">
        <v>9.8000000000000007</v>
      </c>
      <c r="C5" s="367">
        <v>5571</v>
      </c>
      <c r="D5" s="366">
        <v>65.900000000000006</v>
      </c>
      <c r="E5" s="367">
        <v>37637</v>
      </c>
      <c r="F5" s="368" t="s">
        <v>12</v>
      </c>
      <c r="G5" s="369">
        <v>9.6</v>
      </c>
      <c r="H5" s="370">
        <v>5510</v>
      </c>
      <c r="I5" s="371">
        <v>67.2</v>
      </c>
      <c r="J5" s="370">
        <v>38391</v>
      </c>
      <c r="K5" s="372" t="s">
        <v>11</v>
      </c>
      <c r="L5" s="369">
        <v>9.8000000000000007</v>
      </c>
      <c r="M5" s="370">
        <v>5519</v>
      </c>
      <c r="N5" s="371">
        <v>66.7</v>
      </c>
      <c r="O5" s="370">
        <v>33657</v>
      </c>
      <c r="P5" s="371" t="s">
        <v>88</v>
      </c>
    </row>
    <row r="6" spans="1:16" ht="30.5" thickBot="1" x14ac:dyDescent="0.6">
      <c r="A6" s="389" t="s">
        <v>190</v>
      </c>
      <c r="B6" s="366">
        <v>7.3</v>
      </c>
      <c r="C6" s="367">
        <v>4151</v>
      </c>
      <c r="D6" s="366">
        <v>54.8</v>
      </c>
      <c r="E6" s="367">
        <v>31304</v>
      </c>
      <c r="F6" s="368" t="s">
        <v>89</v>
      </c>
      <c r="G6" s="369">
        <v>7.1</v>
      </c>
      <c r="H6" s="370">
        <v>4056</v>
      </c>
      <c r="I6" s="396">
        <v>55</v>
      </c>
      <c r="J6" s="370">
        <v>31393</v>
      </c>
      <c r="K6" s="372" t="s">
        <v>13</v>
      </c>
      <c r="L6" s="395">
        <v>7</v>
      </c>
      <c r="M6" s="370">
        <v>3980</v>
      </c>
      <c r="N6" s="371">
        <v>53.6</v>
      </c>
      <c r="O6" s="370">
        <v>30277</v>
      </c>
      <c r="P6" s="371" t="s"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D310-90F1-400A-A1FD-47D8DD32DCD3}">
  <sheetPr codeName="Feuil5"/>
  <dimension ref="A1:P47"/>
  <sheetViews>
    <sheetView showGridLines="0" view="pageBreakPreview" topLeftCell="A8" zoomScaleNormal="100" zoomScaleSheetLayoutView="100" workbookViewId="0">
      <selection activeCell="E33" sqref="D33:E33"/>
    </sheetView>
  </sheetViews>
  <sheetFormatPr baseColWidth="10" defaultColWidth="11" defaultRowHeight="18.5" x14ac:dyDescent="0.55000000000000004"/>
  <cols>
    <col min="1" max="1" width="10" customWidth="1"/>
    <col min="2" max="2" width="31.23046875" customWidth="1"/>
    <col min="3" max="3" width="8.69140625" customWidth="1"/>
    <col min="4" max="4" width="9.23046875" customWidth="1"/>
    <col min="5" max="5" width="7.69140625" customWidth="1"/>
    <col min="6" max="6" width="9.23046875" customWidth="1"/>
    <col min="7" max="7" width="9.23046875" style="16" customWidth="1"/>
    <col min="8" max="8" width="7.69140625" customWidth="1"/>
    <col min="9" max="9" width="9.23046875" style="18" customWidth="1"/>
    <col min="10" max="10" width="9.23046875" customWidth="1"/>
    <col min="11" max="11" width="7.69140625" customWidth="1"/>
    <col min="12" max="12" width="9.23046875" customWidth="1"/>
    <col min="13" max="13" width="3.4609375" customWidth="1"/>
    <col min="14" max="14" width="9.69140625" customWidth="1"/>
  </cols>
  <sheetData>
    <row r="1" spans="1:16" ht="4.5" customHeight="1" x14ac:dyDescent="0.55000000000000004"/>
    <row r="2" spans="1:16" ht="21" customHeight="1" x14ac:dyDescent="0.55000000000000004">
      <c r="B2" s="2" t="s">
        <v>15</v>
      </c>
    </row>
    <row r="3" spans="1:16" ht="18.75" customHeight="1" thickBot="1" x14ac:dyDescent="0.6"/>
    <row r="4" spans="1:16" ht="16.5" customHeight="1" thickBot="1" x14ac:dyDescent="0.6">
      <c r="C4" s="295"/>
      <c r="D4" s="332" t="s">
        <v>86</v>
      </c>
      <c r="E4" s="333"/>
      <c r="F4" s="334"/>
      <c r="G4" s="335" t="s">
        <v>0</v>
      </c>
      <c r="H4" s="335"/>
      <c r="I4" s="336"/>
      <c r="J4" s="337" t="s">
        <v>87</v>
      </c>
      <c r="K4" s="335"/>
      <c r="L4" s="338"/>
    </row>
    <row r="5" spans="1:16" ht="18.649999999999999" customHeight="1" x14ac:dyDescent="0.55000000000000004">
      <c r="B5" s="299" t="s">
        <v>16</v>
      </c>
      <c r="C5" s="296"/>
      <c r="D5" s="339" t="s">
        <v>3</v>
      </c>
      <c r="E5" s="339" t="s">
        <v>4</v>
      </c>
      <c r="F5" s="340" t="s">
        <v>17</v>
      </c>
      <c r="G5" s="341" t="s">
        <v>3</v>
      </c>
      <c r="H5" s="342" t="s">
        <v>4</v>
      </c>
      <c r="I5" s="343" t="s">
        <v>17</v>
      </c>
      <c r="J5" s="344" t="s">
        <v>3</v>
      </c>
      <c r="K5" s="342" t="s">
        <v>4</v>
      </c>
      <c r="L5" s="345" t="s">
        <v>17</v>
      </c>
    </row>
    <row r="6" spans="1:16" x14ac:dyDescent="0.55000000000000004">
      <c r="C6" s="297"/>
      <c r="D6" s="339" t="s">
        <v>5</v>
      </c>
      <c r="E6" s="339" t="s">
        <v>6</v>
      </c>
      <c r="F6" s="340" t="s">
        <v>5</v>
      </c>
      <c r="G6" s="344" t="s">
        <v>5</v>
      </c>
      <c r="H6" s="342" t="s">
        <v>6</v>
      </c>
      <c r="I6" s="343" t="s">
        <v>5</v>
      </c>
      <c r="J6" s="344" t="s">
        <v>5</v>
      </c>
      <c r="K6" s="342" t="s">
        <v>6</v>
      </c>
      <c r="L6" s="345" t="s">
        <v>5</v>
      </c>
    </row>
    <row r="7" spans="1:16" ht="6" customHeight="1" x14ac:dyDescent="0.55000000000000004">
      <c r="A7" s="76"/>
      <c r="B7" s="298"/>
      <c r="C7" s="298"/>
      <c r="D7" s="144"/>
      <c r="E7" s="144"/>
      <c r="F7" s="144"/>
      <c r="G7" s="145"/>
      <c r="H7" s="145"/>
      <c r="I7" s="145"/>
      <c r="J7" s="145"/>
      <c r="K7" s="145"/>
      <c r="L7" s="145"/>
    </row>
    <row r="8" spans="1:16" ht="18" customHeight="1" x14ac:dyDescent="0.55000000000000004">
      <c r="B8" s="142" t="s">
        <v>18</v>
      </c>
      <c r="C8" s="143"/>
      <c r="D8" s="205">
        <v>65.900000000000006</v>
      </c>
      <c r="E8" s="129" t="s">
        <v>12</v>
      </c>
      <c r="F8" s="155">
        <v>100</v>
      </c>
      <c r="G8" s="209">
        <v>67.2</v>
      </c>
      <c r="H8" s="130" t="s">
        <v>11</v>
      </c>
      <c r="I8" s="226">
        <v>100</v>
      </c>
      <c r="J8" s="227">
        <v>66.7</v>
      </c>
      <c r="K8" s="131" t="s">
        <v>88</v>
      </c>
      <c r="L8" s="132">
        <v>100</v>
      </c>
    </row>
    <row r="9" spans="1:16" ht="13.5" customHeight="1" x14ac:dyDescent="0.55000000000000004">
      <c r="B9" s="62"/>
      <c r="C9" s="63"/>
      <c r="D9" s="206"/>
      <c r="E9" s="64"/>
      <c r="F9" s="156"/>
      <c r="G9" s="210"/>
      <c r="H9" s="65"/>
      <c r="I9" s="228"/>
      <c r="J9" s="229"/>
      <c r="K9" s="66"/>
      <c r="L9" s="126"/>
    </row>
    <row r="10" spans="1:16" ht="18" customHeight="1" x14ac:dyDescent="0.55000000000000004">
      <c r="B10" s="54" t="s">
        <v>19</v>
      </c>
      <c r="C10" s="58" t="s">
        <v>20</v>
      </c>
      <c r="D10" s="153">
        <v>29.2</v>
      </c>
      <c r="E10" s="115" t="s">
        <v>13</v>
      </c>
      <c r="F10" s="157">
        <v>38.700000000000003</v>
      </c>
      <c r="G10" s="211">
        <v>30.5</v>
      </c>
      <c r="H10" s="135" t="s">
        <v>92</v>
      </c>
      <c r="I10" s="230">
        <v>39.200000000000003</v>
      </c>
      <c r="J10" s="231">
        <v>30.3</v>
      </c>
      <c r="K10" s="137" t="s">
        <v>93</v>
      </c>
      <c r="L10" s="138">
        <v>40.4</v>
      </c>
    </row>
    <row r="11" spans="1:16" ht="9.65" customHeight="1" x14ac:dyDescent="0.55000000000000004">
      <c r="B11" s="242" t="s">
        <v>21</v>
      </c>
      <c r="C11" s="59"/>
      <c r="D11" s="154"/>
      <c r="E11" s="55"/>
      <c r="F11" s="158"/>
      <c r="G11" s="212"/>
      <c r="H11" s="56"/>
      <c r="I11" s="232"/>
      <c r="J11" s="233"/>
      <c r="K11" s="133"/>
      <c r="L11" s="125"/>
    </row>
    <row r="12" spans="1:16" ht="12.9" customHeight="1" x14ac:dyDescent="0.55000000000000004">
      <c r="B12" s="399" t="s">
        <v>22</v>
      </c>
      <c r="C12" s="400"/>
      <c r="D12" s="207">
        <v>4.5</v>
      </c>
      <c r="E12" s="27" t="s">
        <v>94</v>
      </c>
      <c r="F12" s="159">
        <v>4.4000000000000004</v>
      </c>
      <c r="G12" s="213">
        <v>4.5999999999999996</v>
      </c>
      <c r="H12" s="57" t="s">
        <v>95</v>
      </c>
      <c r="I12" s="234">
        <v>4.8</v>
      </c>
      <c r="J12" s="235">
        <v>4.5</v>
      </c>
      <c r="K12" s="22" t="s">
        <v>96</v>
      </c>
      <c r="L12" s="51">
        <v>4.7</v>
      </c>
    </row>
    <row r="13" spans="1:16" ht="12.9" customHeight="1" x14ac:dyDescent="0.55000000000000004">
      <c r="B13" s="403" t="s">
        <v>23</v>
      </c>
      <c r="C13" s="404"/>
      <c r="D13" s="207">
        <v>12.1</v>
      </c>
      <c r="E13" s="27" t="s">
        <v>97</v>
      </c>
      <c r="F13" s="159">
        <v>13.9</v>
      </c>
      <c r="G13" s="213">
        <v>12.4</v>
      </c>
      <c r="H13" s="57" t="s">
        <v>98</v>
      </c>
      <c r="I13" s="234">
        <v>14.3</v>
      </c>
      <c r="J13" s="235">
        <v>12.4</v>
      </c>
      <c r="K13" s="21" t="s">
        <v>99</v>
      </c>
      <c r="L13" s="51">
        <v>14.6</v>
      </c>
      <c r="P13" s="14"/>
    </row>
    <row r="14" spans="1:16" ht="12.9" customHeight="1" x14ac:dyDescent="0.55000000000000004">
      <c r="B14" s="399" t="s">
        <v>24</v>
      </c>
      <c r="C14" s="400"/>
      <c r="D14" s="207">
        <v>3.7</v>
      </c>
      <c r="E14" s="27" t="s">
        <v>100</v>
      </c>
      <c r="F14" s="159">
        <v>4</v>
      </c>
      <c r="G14" s="213">
        <v>4.0999999999999996</v>
      </c>
      <c r="H14" s="57" t="s">
        <v>94</v>
      </c>
      <c r="I14" s="234">
        <v>4.0999999999999996</v>
      </c>
      <c r="J14" s="235">
        <v>3.8</v>
      </c>
      <c r="K14" s="21" t="s">
        <v>101</v>
      </c>
      <c r="L14" s="51">
        <v>4</v>
      </c>
    </row>
    <row r="15" spans="1:16" ht="12.9" customHeight="1" x14ac:dyDescent="0.55000000000000004">
      <c r="B15" s="399" t="s">
        <v>25</v>
      </c>
      <c r="C15" s="400"/>
      <c r="D15" s="207">
        <v>4.8</v>
      </c>
      <c r="E15" s="27" t="s">
        <v>102</v>
      </c>
      <c r="F15" s="159">
        <v>5.2</v>
      </c>
      <c r="G15" s="213">
        <v>5</v>
      </c>
      <c r="H15" s="57" t="s">
        <v>103</v>
      </c>
      <c r="I15" s="234">
        <v>5.3</v>
      </c>
      <c r="J15" s="235">
        <v>4.9000000000000004</v>
      </c>
      <c r="K15" s="21" t="s">
        <v>104</v>
      </c>
      <c r="L15" s="51">
        <v>5.5</v>
      </c>
    </row>
    <row r="16" spans="1:16" ht="12.9" customHeight="1" x14ac:dyDescent="0.55000000000000004">
      <c r="B16" s="399" t="s">
        <v>26</v>
      </c>
      <c r="C16" s="400"/>
      <c r="D16" s="207">
        <v>8.5</v>
      </c>
      <c r="E16" s="27" t="s">
        <v>105</v>
      </c>
      <c r="F16" s="159">
        <v>11.2</v>
      </c>
      <c r="G16" s="213">
        <v>8.6</v>
      </c>
      <c r="H16" s="57" t="s">
        <v>106</v>
      </c>
      <c r="I16" s="234">
        <v>10.7</v>
      </c>
      <c r="J16" s="235">
        <v>9</v>
      </c>
      <c r="K16" s="21" t="s">
        <v>107</v>
      </c>
      <c r="L16" s="51">
        <v>11.7</v>
      </c>
    </row>
    <row r="17" spans="2:12" ht="13.5" customHeight="1" x14ac:dyDescent="0.55000000000000004">
      <c r="B17" s="406"/>
      <c r="C17" s="407"/>
      <c r="D17" s="208"/>
      <c r="E17" s="68"/>
      <c r="F17" s="160"/>
      <c r="G17" s="214"/>
      <c r="H17" s="69"/>
      <c r="I17" s="236"/>
      <c r="J17" s="237"/>
      <c r="K17" s="71"/>
      <c r="L17" s="127"/>
    </row>
    <row r="18" spans="2:12" ht="18" customHeight="1" x14ac:dyDescent="0.55000000000000004">
      <c r="B18" s="54" t="s">
        <v>27</v>
      </c>
      <c r="C18" s="58" t="s">
        <v>20</v>
      </c>
      <c r="D18" s="153">
        <v>30.7</v>
      </c>
      <c r="E18" s="115" t="s">
        <v>108</v>
      </c>
      <c r="F18" s="157">
        <v>31.1</v>
      </c>
      <c r="G18" s="211">
        <v>30.6</v>
      </c>
      <c r="H18" s="135" t="s">
        <v>94</v>
      </c>
      <c r="I18" s="230">
        <v>30.3</v>
      </c>
      <c r="J18" s="231">
        <v>29.9</v>
      </c>
      <c r="K18" s="137" t="s">
        <v>109</v>
      </c>
      <c r="L18" s="138">
        <v>29.9</v>
      </c>
    </row>
    <row r="19" spans="2:12" ht="9.65" customHeight="1" x14ac:dyDescent="0.55000000000000004">
      <c r="B19" s="242" t="s">
        <v>21</v>
      </c>
      <c r="C19" s="59"/>
      <c r="D19" s="154"/>
      <c r="E19" s="55"/>
      <c r="F19" s="158"/>
      <c r="G19" s="212"/>
      <c r="H19" s="56"/>
      <c r="I19" s="238"/>
      <c r="J19" s="233"/>
      <c r="K19" s="133"/>
      <c r="L19" s="125"/>
    </row>
    <row r="20" spans="2:12" ht="12.9" customHeight="1" x14ac:dyDescent="0.55000000000000004">
      <c r="B20" s="399" t="s">
        <v>28</v>
      </c>
      <c r="C20" s="400"/>
      <c r="D20" s="207">
        <v>3.1</v>
      </c>
      <c r="E20" s="27" t="s">
        <v>110</v>
      </c>
      <c r="F20" s="159">
        <v>2.2999999999999998</v>
      </c>
      <c r="G20" s="213">
        <v>3.2</v>
      </c>
      <c r="H20" s="57" t="s">
        <v>110</v>
      </c>
      <c r="I20" s="234">
        <v>2.4</v>
      </c>
      <c r="J20" s="235">
        <v>2.9</v>
      </c>
      <c r="K20" s="38" t="s">
        <v>111</v>
      </c>
      <c r="L20" s="51">
        <v>2.2000000000000002</v>
      </c>
    </row>
    <row r="21" spans="2:12" ht="12.9" customHeight="1" x14ac:dyDescent="0.55000000000000004">
      <c r="B21" s="410" t="s">
        <v>29</v>
      </c>
      <c r="C21" s="411"/>
      <c r="D21" s="207">
        <v>1.7</v>
      </c>
      <c r="E21" s="27" t="s">
        <v>112</v>
      </c>
      <c r="F21" s="159">
        <v>1.4</v>
      </c>
      <c r="G21" s="213">
        <v>1.8</v>
      </c>
      <c r="H21" s="57" t="s">
        <v>113</v>
      </c>
      <c r="I21" s="234">
        <v>1.6</v>
      </c>
      <c r="J21" s="235">
        <v>1.6</v>
      </c>
      <c r="K21" s="21" t="s">
        <v>114</v>
      </c>
      <c r="L21" s="51">
        <v>1</v>
      </c>
    </row>
    <row r="22" spans="2:12" ht="12.9" customHeight="1" x14ac:dyDescent="0.55000000000000004">
      <c r="B22" s="399" t="s">
        <v>30</v>
      </c>
      <c r="C22" s="400"/>
      <c r="D22" s="207">
        <v>3</v>
      </c>
      <c r="E22" s="27" t="s">
        <v>112</v>
      </c>
      <c r="F22" s="159">
        <v>2.5</v>
      </c>
      <c r="G22" s="213">
        <v>3</v>
      </c>
      <c r="H22" s="57" t="s">
        <v>115</v>
      </c>
      <c r="I22" s="234">
        <v>2.4</v>
      </c>
      <c r="J22" s="235">
        <v>3.2</v>
      </c>
      <c r="K22" s="21" t="s">
        <v>113</v>
      </c>
      <c r="L22" s="51">
        <v>2.8</v>
      </c>
    </row>
    <row r="23" spans="2:12" ht="12.9" customHeight="1" x14ac:dyDescent="0.55000000000000004">
      <c r="B23" s="399" t="s">
        <v>31</v>
      </c>
      <c r="C23" s="400"/>
      <c r="D23" s="207">
        <v>1.1000000000000001</v>
      </c>
      <c r="E23" s="27" t="s">
        <v>116</v>
      </c>
      <c r="F23" s="159">
        <v>0.9</v>
      </c>
      <c r="G23" s="213" t="s">
        <v>117</v>
      </c>
      <c r="H23" s="57" t="s">
        <v>117</v>
      </c>
      <c r="I23" s="234" t="s">
        <v>117</v>
      </c>
      <c r="J23" s="235">
        <v>1.1000000000000001</v>
      </c>
      <c r="K23" s="21" t="s">
        <v>118</v>
      </c>
      <c r="L23" s="51">
        <v>1</v>
      </c>
    </row>
    <row r="24" spans="2:12" ht="12.9" customHeight="1" x14ac:dyDescent="0.55000000000000004">
      <c r="B24" s="401" t="s">
        <v>32</v>
      </c>
      <c r="C24" s="405"/>
      <c r="D24" s="207">
        <v>5.6</v>
      </c>
      <c r="E24" s="27" t="s">
        <v>94</v>
      </c>
      <c r="F24" s="159">
        <v>5.5</v>
      </c>
      <c r="G24" s="213">
        <v>5.3</v>
      </c>
      <c r="H24" s="57" t="s">
        <v>119</v>
      </c>
      <c r="I24" s="234">
        <v>4.9000000000000004</v>
      </c>
      <c r="J24" s="235">
        <v>6</v>
      </c>
      <c r="K24" s="21" t="s">
        <v>119</v>
      </c>
      <c r="L24" s="51">
        <v>5.6</v>
      </c>
    </row>
    <row r="25" spans="2:12" ht="12.9" customHeight="1" x14ac:dyDescent="0.55000000000000004">
      <c r="B25" s="399" t="s">
        <v>33</v>
      </c>
      <c r="C25" s="400"/>
      <c r="D25" s="207">
        <v>6.4</v>
      </c>
      <c r="E25" s="27" t="s">
        <v>115</v>
      </c>
      <c r="F25" s="159">
        <v>5.0999999999999996</v>
      </c>
      <c r="G25" s="213">
        <v>6.6</v>
      </c>
      <c r="H25" s="57" t="s">
        <v>120</v>
      </c>
      <c r="I25" s="234">
        <v>5.2</v>
      </c>
      <c r="J25" s="235">
        <v>7.3</v>
      </c>
      <c r="K25" s="21" t="s">
        <v>121</v>
      </c>
      <c r="L25" s="51">
        <v>5.9</v>
      </c>
    </row>
    <row r="26" spans="2:12" ht="12.9" customHeight="1" x14ac:dyDescent="0.55000000000000004">
      <c r="B26" s="401" t="s">
        <v>34</v>
      </c>
      <c r="C26" s="405"/>
      <c r="D26" s="207">
        <v>3.7</v>
      </c>
      <c r="E26" s="27" t="s">
        <v>122</v>
      </c>
      <c r="F26" s="159">
        <v>2.8</v>
      </c>
      <c r="G26" s="213">
        <v>2.8</v>
      </c>
      <c r="H26" s="57" t="s">
        <v>123</v>
      </c>
      <c r="I26" s="234">
        <v>2</v>
      </c>
      <c r="J26" s="235">
        <v>1.6</v>
      </c>
      <c r="K26" s="21" t="s">
        <v>124</v>
      </c>
      <c r="L26" s="51">
        <v>1.1000000000000001</v>
      </c>
    </row>
    <row r="27" spans="2:12" ht="12.9" customHeight="1" x14ac:dyDescent="0.55000000000000004">
      <c r="B27" s="399" t="s">
        <v>35</v>
      </c>
      <c r="C27" s="400"/>
      <c r="D27" s="207">
        <v>2.8</v>
      </c>
      <c r="E27" s="27" t="s">
        <v>125</v>
      </c>
      <c r="F27" s="159">
        <v>2.5</v>
      </c>
      <c r="G27" s="213">
        <v>2.9</v>
      </c>
      <c r="H27" s="57" t="s">
        <v>121</v>
      </c>
      <c r="I27" s="234">
        <v>2.4</v>
      </c>
      <c r="J27" s="235">
        <v>2.6</v>
      </c>
      <c r="K27" s="21" t="s">
        <v>119</v>
      </c>
      <c r="L27" s="51">
        <v>2.4</v>
      </c>
    </row>
    <row r="28" spans="2:12" ht="12.9" customHeight="1" x14ac:dyDescent="0.55000000000000004">
      <c r="B28" s="401" t="s">
        <v>36</v>
      </c>
      <c r="C28" s="402"/>
      <c r="D28" s="207">
        <v>2.6</v>
      </c>
      <c r="E28" s="27" t="s">
        <v>126</v>
      </c>
      <c r="F28" s="159">
        <v>1.3</v>
      </c>
      <c r="G28" s="213">
        <v>2.2999999999999998</v>
      </c>
      <c r="H28" s="57" t="s">
        <v>127</v>
      </c>
      <c r="I28" s="234">
        <v>1.4</v>
      </c>
      <c r="J28" s="235">
        <v>2.6</v>
      </c>
      <c r="K28" s="21" t="s">
        <v>128</v>
      </c>
      <c r="L28" s="51">
        <v>1.3</v>
      </c>
    </row>
    <row r="29" spans="2:12" ht="12.9" customHeight="1" x14ac:dyDescent="0.55000000000000004">
      <c r="B29" s="401" t="s">
        <v>37</v>
      </c>
      <c r="C29" s="402"/>
      <c r="D29" s="207">
        <v>3.1</v>
      </c>
      <c r="E29" s="27" t="s">
        <v>112</v>
      </c>
      <c r="F29" s="159">
        <v>2.5</v>
      </c>
      <c r="G29" s="213">
        <v>3.4</v>
      </c>
      <c r="H29" s="57" t="s">
        <v>129</v>
      </c>
      <c r="I29" s="234">
        <v>2.7</v>
      </c>
      <c r="J29" s="235">
        <v>3.5</v>
      </c>
      <c r="K29" s="21" t="s">
        <v>121</v>
      </c>
      <c r="L29" s="51">
        <v>2.8</v>
      </c>
    </row>
    <row r="30" spans="2:12" ht="12.9" customHeight="1" x14ac:dyDescent="0.55000000000000004">
      <c r="B30" s="401" t="s">
        <v>38</v>
      </c>
      <c r="C30" s="402"/>
      <c r="D30" s="207">
        <v>5.6</v>
      </c>
      <c r="E30" s="27" t="s">
        <v>123</v>
      </c>
      <c r="F30" s="159">
        <v>4</v>
      </c>
      <c r="G30" s="213">
        <v>6</v>
      </c>
      <c r="H30" s="57" t="s">
        <v>130</v>
      </c>
      <c r="I30" s="234">
        <v>4.0999999999999996</v>
      </c>
      <c r="J30" s="235">
        <v>5.5</v>
      </c>
      <c r="K30" s="21" t="s">
        <v>131</v>
      </c>
      <c r="L30" s="51">
        <v>3.6</v>
      </c>
    </row>
    <row r="31" spans="2:12" ht="13.5" customHeight="1" x14ac:dyDescent="0.55000000000000004">
      <c r="B31" s="408"/>
      <c r="C31" s="409"/>
      <c r="D31" s="208"/>
      <c r="E31" s="68"/>
      <c r="F31" s="160"/>
      <c r="G31" s="214"/>
      <c r="H31" s="69"/>
      <c r="I31" s="236"/>
      <c r="J31" s="237"/>
      <c r="K31" s="71"/>
      <c r="L31" s="127"/>
    </row>
    <row r="32" spans="2:12" ht="18" customHeight="1" x14ac:dyDescent="0.55000000000000004">
      <c r="B32" s="54" t="s">
        <v>39</v>
      </c>
      <c r="C32" s="58" t="s">
        <v>20</v>
      </c>
      <c r="D32" s="153">
        <v>14.4</v>
      </c>
      <c r="E32" s="115" t="s">
        <v>132</v>
      </c>
      <c r="F32" s="157">
        <v>12</v>
      </c>
      <c r="G32" s="211">
        <v>14.1</v>
      </c>
      <c r="H32" s="135" t="s">
        <v>113</v>
      </c>
      <c r="I32" s="230">
        <v>12.2</v>
      </c>
      <c r="J32" s="231">
        <v>14.1</v>
      </c>
      <c r="K32" s="137" t="s">
        <v>121</v>
      </c>
      <c r="L32" s="138">
        <v>11.4</v>
      </c>
    </row>
    <row r="33" spans="2:13" ht="9.65" customHeight="1" x14ac:dyDescent="0.55000000000000004">
      <c r="B33" s="242" t="s">
        <v>21</v>
      </c>
      <c r="C33" s="59"/>
      <c r="D33" s="154"/>
      <c r="E33" s="55"/>
      <c r="F33" s="158"/>
      <c r="G33" s="212"/>
      <c r="H33" s="56"/>
      <c r="I33" s="238"/>
      <c r="J33" s="233"/>
      <c r="K33" s="133"/>
      <c r="L33" s="125"/>
    </row>
    <row r="34" spans="2:13" ht="12.9" customHeight="1" x14ac:dyDescent="0.55000000000000004">
      <c r="B34" s="401" t="s">
        <v>40</v>
      </c>
      <c r="C34" s="402"/>
      <c r="D34" s="207">
        <v>3.8</v>
      </c>
      <c r="E34" s="27" t="s">
        <v>133</v>
      </c>
      <c r="F34" s="159">
        <v>3.6</v>
      </c>
      <c r="G34" s="213">
        <v>3.7</v>
      </c>
      <c r="H34" s="57" t="s">
        <v>125</v>
      </c>
      <c r="I34" s="234">
        <v>3.4</v>
      </c>
      <c r="J34" s="235">
        <v>3.5</v>
      </c>
      <c r="K34" s="38" t="s">
        <v>134</v>
      </c>
      <c r="L34" s="51">
        <v>3</v>
      </c>
    </row>
    <row r="35" spans="2:13" ht="12.9" customHeight="1" x14ac:dyDescent="0.55000000000000004">
      <c r="B35" s="401" t="s">
        <v>41</v>
      </c>
      <c r="C35" s="402"/>
      <c r="D35" s="207">
        <v>8.3000000000000007</v>
      </c>
      <c r="E35" s="27" t="s">
        <v>135</v>
      </c>
      <c r="F35" s="159">
        <v>4.7</v>
      </c>
      <c r="G35" s="213">
        <v>8.6</v>
      </c>
      <c r="H35" s="57" t="s">
        <v>136</v>
      </c>
      <c r="I35" s="234">
        <v>4.5999999999999996</v>
      </c>
      <c r="J35" s="235">
        <v>8.4</v>
      </c>
      <c r="K35" s="21" t="s">
        <v>137</v>
      </c>
      <c r="L35" s="51">
        <v>4.5999999999999996</v>
      </c>
    </row>
    <row r="36" spans="2:13" ht="12.9" customHeight="1" x14ac:dyDescent="0.55000000000000004">
      <c r="B36" s="50" t="s">
        <v>42</v>
      </c>
      <c r="C36" s="60"/>
      <c r="D36" s="207">
        <v>1.8</v>
      </c>
      <c r="E36" s="27" t="s">
        <v>94</v>
      </c>
      <c r="F36" s="159">
        <v>1.7</v>
      </c>
      <c r="G36" s="213">
        <v>1.8</v>
      </c>
      <c r="H36" s="57" t="s">
        <v>98</v>
      </c>
      <c r="I36" s="234">
        <v>2</v>
      </c>
      <c r="J36" s="235">
        <v>1.8</v>
      </c>
      <c r="K36" s="21" t="s">
        <v>119</v>
      </c>
      <c r="L36" s="51">
        <v>1.6</v>
      </c>
    </row>
    <row r="37" spans="2:13" ht="12.9" customHeight="1" x14ac:dyDescent="0.55000000000000004">
      <c r="B37" s="50" t="s">
        <v>43</v>
      </c>
      <c r="C37" s="60"/>
      <c r="D37" s="207">
        <v>1.7</v>
      </c>
      <c r="E37" s="27" t="s">
        <v>119</v>
      </c>
      <c r="F37" s="159">
        <v>1.6</v>
      </c>
      <c r="G37" s="213">
        <v>1.5</v>
      </c>
      <c r="H37" s="57" t="s">
        <v>138</v>
      </c>
      <c r="I37" s="234">
        <v>1.6</v>
      </c>
      <c r="J37" s="235">
        <v>1.8</v>
      </c>
      <c r="K37" s="21" t="s">
        <v>118</v>
      </c>
      <c r="L37" s="51">
        <v>1.7</v>
      </c>
    </row>
    <row r="38" spans="2:13" ht="13.5" customHeight="1" x14ac:dyDescent="0.55000000000000004">
      <c r="B38" s="72"/>
      <c r="C38" s="73"/>
      <c r="D38" s="208"/>
      <c r="E38" s="68"/>
      <c r="F38" s="160"/>
      <c r="G38" s="214"/>
      <c r="H38" s="69"/>
      <c r="I38" s="236"/>
      <c r="J38" s="237"/>
      <c r="K38" s="71"/>
      <c r="L38" s="127"/>
    </row>
    <row r="39" spans="2:13" ht="18" customHeight="1" x14ac:dyDescent="0.55000000000000004">
      <c r="B39" s="54" t="s">
        <v>44</v>
      </c>
      <c r="C39" s="61" t="s">
        <v>20</v>
      </c>
      <c r="D39" s="153">
        <v>14.8</v>
      </c>
      <c r="E39" s="115" t="s">
        <v>139</v>
      </c>
      <c r="F39" s="157">
        <v>14.3</v>
      </c>
      <c r="G39" s="211">
        <v>15.4</v>
      </c>
      <c r="H39" s="135" t="s">
        <v>119</v>
      </c>
      <c r="I39" s="230">
        <v>14.2</v>
      </c>
      <c r="J39" s="231">
        <v>14.9</v>
      </c>
      <c r="K39" s="137" t="s">
        <v>94</v>
      </c>
      <c r="L39" s="138">
        <v>14.6</v>
      </c>
    </row>
    <row r="40" spans="2:13" ht="9.65" customHeight="1" x14ac:dyDescent="0.55000000000000004">
      <c r="B40" s="242" t="s">
        <v>21</v>
      </c>
      <c r="C40" s="59"/>
      <c r="D40" s="154"/>
      <c r="E40" s="55"/>
      <c r="F40" s="158"/>
      <c r="G40" s="212"/>
      <c r="H40" s="56"/>
      <c r="I40" s="238"/>
      <c r="J40" s="233"/>
      <c r="K40" s="133"/>
      <c r="L40" s="125"/>
    </row>
    <row r="41" spans="2:13" ht="12.9" customHeight="1" x14ac:dyDescent="0.55000000000000004">
      <c r="B41" s="50" t="s">
        <v>45</v>
      </c>
      <c r="C41" s="60"/>
      <c r="D41" s="207">
        <v>1.3</v>
      </c>
      <c r="E41" s="27" t="s">
        <v>140</v>
      </c>
      <c r="F41" s="159">
        <v>1.5</v>
      </c>
      <c r="G41" s="213">
        <v>1.4</v>
      </c>
      <c r="H41" s="57" t="s">
        <v>14</v>
      </c>
      <c r="I41" s="234">
        <v>1.9</v>
      </c>
      <c r="J41" s="235">
        <v>1.1000000000000001</v>
      </c>
      <c r="K41" s="38" t="s">
        <v>94</v>
      </c>
      <c r="L41" s="51">
        <v>1.1000000000000001</v>
      </c>
    </row>
    <row r="42" spans="2:13" ht="12.9" customHeight="1" x14ac:dyDescent="0.55000000000000004">
      <c r="B42" s="113" t="s">
        <v>46</v>
      </c>
      <c r="C42" s="114"/>
      <c r="D42" s="153">
        <v>1.3</v>
      </c>
      <c r="E42" s="115" t="s">
        <v>134</v>
      </c>
      <c r="F42" s="157">
        <v>1.2</v>
      </c>
      <c r="G42" s="180">
        <v>1.7</v>
      </c>
      <c r="H42" s="116" t="s">
        <v>122</v>
      </c>
      <c r="I42" s="239">
        <v>1.3</v>
      </c>
      <c r="J42" s="240">
        <v>1.5</v>
      </c>
      <c r="K42" s="118" t="s">
        <v>133</v>
      </c>
      <c r="L42" s="128">
        <v>1.4</v>
      </c>
    </row>
    <row r="43" spans="2:13" ht="12.9" customHeight="1" x14ac:dyDescent="0.55000000000000004">
      <c r="B43" s="49" t="s">
        <v>47</v>
      </c>
      <c r="C43" s="119"/>
      <c r="D43" s="418" t="s">
        <v>141</v>
      </c>
      <c r="E43" s="420"/>
      <c r="F43" s="420"/>
      <c r="G43" s="421" t="s">
        <v>142</v>
      </c>
      <c r="H43" s="422"/>
      <c r="I43" s="422"/>
      <c r="J43" s="412" t="s">
        <v>143</v>
      </c>
      <c r="K43" s="412"/>
      <c r="L43" s="413"/>
      <c r="M43" s="152"/>
    </row>
    <row r="44" spans="2:13" s="122" customFormat="1" ht="12.9" customHeight="1" x14ac:dyDescent="0.55000000000000004">
      <c r="B44" s="215" t="s">
        <v>48</v>
      </c>
      <c r="C44" s="121"/>
      <c r="D44" s="153">
        <v>12</v>
      </c>
      <c r="E44" s="115" t="s">
        <v>133</v>
      </c>
      <c r="F44" s="157">
        <v>11.2</v>
      </c>
      <c r="G44" s="180">
        <v>12</v>
      </c>
      <c r="H44" s="116" t="s">
        <v>144</v>
      </c>
      <c r="I44" s="239">
        <v>10.3</v>
      </c>
      <c r="J44" s="241">
        <v>12.2</v>
      </c>
      <c r="K44" s="118" t="s">
        <v>145</v>
      </c>
      <c r="L44" s="151">
        <v>11.5</v>
      </c>
      <c r="M44" s="152"/>
    </row>
    <row r="45" spans="2:13" ht="12.9" customHeight="1" x14ac:dyDescent="0.55000000000000004">
      <c r="B45" s="120" t="s">
        <v>47</v>
      </c>
      <c r="C45" s="119"/>
      <c r="D45" s="418" t="s">
        <v>146</v>
      </c>
      <c r="E45" s="419"/>
      <c r="F45" s="419"/>
      <c r="G45" s="417" t="s">
        <v>147</v>
      </c>
      <c r="H45" s="415"/>
      <c r="I45" s="415"/>
      <c r="J45" s="414" t="s">
        <v>148</v>
      </c>
      <c r="K45" s="415"/>
      <c r="L45" s="416"/>
      <c r="M45" s="152"/>
    </row>
    <row r="46" spans="2:13" ht="4.6500000000000004" customHeight="1" x14ac:dyDescent="0.55000000000000004">
      <c r="M46" s="152"/>
    </row>
    <row r="47" spans="2:13" x14ac:dyDescent="0.55000000000000004">
      <c r="B47" s="14"/>
      <c r="I47"/>
      <c r="J47" s="16"/>
    </row>
  </sheetData>
  <mergeCells count="26">
    <mergeCell ref="J43:L43"/>
    <mergeCell ref="J45:L45"/>
    <mergeCell ref="G45:I45"/>
    <mergeCell ref="D45:F45"/>
    <mergeCell ref="B34:C34"/>
    <mergeCell ref="B35:C35"/>
    <mergeCell ref="D43:F43"/>
    <mergeCell ref="G43:I43"/>
    <mergeCell ref="B31:C31"/>
    <mergeCell ref="B26:C26"/>
    <mergeCell ref="B30:C30"/>
    <mergeCell ref="B21:C21"/>
    <mergeCell ref="B29:C29"/>
    <mergeCell ref="B14:C14"/>
    <mergeCell ref="B12:C12"/>
    <mergeCell ref="B28:C28"/>
    <mergeCell ref="B13:C13"/>
    <mergeCell ref="B15:C15"/>
    <mergeCell ref="B16:C16"/>
    <mergeCell ref="B20:C20"/>
    <mergeCell ref="B22:C22"/>
    <mergeCell ref="B23:C23"/>
    <mergeCell ref="B24:C24"/>
    <mergeCell ref="B25:C25"/>
    <mergeCell ref="B17:C17"/>
    <mergeCell ref="B27:C27"/>
  </mergeCells>
  <printOptions horizontalCentered="1"/>
  <pageMargins left="0.11811023622047245" right="0.23622047244094491" top="0.31496062992125984" bottom="0" header="0" footer="0.11811023622047245"/>
  <pageSetup paperSize="9" scale="81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colBreaks count="1" manualBreakCount="1">
    <brk id="13" max="48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536A-A6CD-424F-A37C-312662B2588E}">
  <sheetPr codeName="Feuil6"/>
  <dimension ref="B1:J46"/>
  <sheetViews>
    <sheetView showGridLines="0" view="pageBreakPreview" zoomScaleNormal="100" zoomScaleSheetLayoutView="100" workbookViewId="0">
      <selection activeCell="E33" sqref="D33:E33"/>
    </sheetView>
  </sheetViews>
  <sheetFormatPr baseColWidth="10" defaultColWidth="11" defaultRowHeight="18.5" x14ac:dyDescent="0.55000000000000004"/>
  <cols>
    <col min="1" max="1" width="10" customWidth="1"/>
    <col min="2" max="2" width="31.23046875" customWidth="1"/>
    <col min="3" max="3" width="8.69140625" customWidth="1"/>
    <col min="4" max="4" width="26.23046875" customWidth="1"/>
    <col min="5" max="5" width="26.23046875" style="19" customWidth="1"/>
    <col min="6" max="6" width="26.23046875" customWidth="1"/>
    <col min="7" max="7" width="2.23046875" customWidth="1"/>
    <col min="8" max="8" width="9.4609375" customWidth="1"/>
    <col min="12" max="13" width="9.4609375"/>
    <col min="14" max="14" width="8.4609375" customWidth="1"/>
  </cols>
  <sheetData>
    <row r="1" spans="2:10" ht="4.5" customHeight="1" x14ac:dyDescent="0.55000000000000004">
      <c r="E1" s="19">
        <v>6</v>
      </c>
    </row>
    <row r="2" spans="2:10" ht="21" customHeight="1" x14ac:dyDescent="0.55000000000000004">
      <c r="B2" s="2" t="s">
        <v>15</v>
      </c>
    </row>
    <row r="3" spans="2:10" ht="18.75" customHeight="1" x14ac:dyDescent="0.55000000000000004">
      <c r="E3"/>
    </row>
    <row r="4" spans="2:10" ht="28.4" customHeight="1" x14ac:dyDescent="0.55000000000000004">
      <c r="B4" s="290" t="s">
        <v>49</v>
      </c>
      <c r="C4" s="141"/>
      <c r="D4" s="346" t="s">
        <v>86</v>
      </c>
      <c r="E4" s="347" t="s">
        <v>0</v>
      </c>
      <c r="F4" s="348" t="s">
        <v>87</v>
      </c>
      <c r="G4" s="1"/>
    </row>
    <row r="5" spans="2:10" ht="24.75" customHeight="1" x14ac:dyDescent="0.55000000000000004">
      <c r="B5" s="423" t="s">
        <v>50</v>
      </c>
      <c r="C5" s="424"/>
      <c r="D5" s="349" t="s">
        <v>51</v>
      </c>
      <c r="E5" s="350" t="s">
        <v>51</v>
      </c>
      <c r="F5" s="351" t="s">
        <v>51</v>
      </c>
      <c r="G5" s="1"/>
    </row>
    <row r="6" spans="2:10" ht="6" customHeight="1" x14ac:dyDescent="0.55000000000000004">
      <c r="B6" s="222"/>
      <c r="C6" s="223"/>
      <c r="D6" s="39"/>
      <c r="E6" s="40"/>
      <c r="F6" s="4"/>
    </row>
    <row r="7" spans="2:10" ht="18" customHeight="1" x14ac:dyDescent="0.55000000000000004">
      <c r="B7" s="142" t="s">
        <v>18</v>
      </c>
      <c r="C7" s="224"/>
      <c r="D7" s="271">
        <v>37637</v>
      </c>
      <c r="E7" s="74">
        <v>38391</v>
      </c>
      <c r="F7" s="75">
        <v>37657</v>
      </c>
    </row>
    <row r="8" spans="2:10" ht="13.5" customHeight="1" thickBot="1" x14ac:dyDescent="0.6">
      <c r="B8" s="41"/>
      <c r="C8" s="123"/>
      <c r="D8" s="272"/>
      <c r="E8" s="28"/>
      <c r="F8" s="42"/>
    </row>
    <row r="9" spans="2:10" ht="18" customHeight="1" x14ac:dyDescent="0.55000000000000004">
      <c r="B9" s="54" t="s">
        <v>19</v>
      </c>
      <c r="C9" s="203" t="s">
        <v>20</v>
      </c>
      <c r="D9" s="273">
        <v>16685</v>
      </c>
      <c r="E9" s="29">
        <v>17395</v>
      </c>
      <c r="F9" s="43">
        <v>17090</v>
      </c>
    </row>
    <row r="10" spans="2:10" ht="9.65" customHeight="1" x14ac:dyDescent="0.55000000000000004">
      <c r="B10" s="242" t="s">
        <v>21</v>
      </c>
      <c r="C10" s="204"/>
      <c r="D10" s="274"/>
      <c r="E10" s="52"/>
      <c r="F10" s="53"/>
    </row>
    <row r="11" spans="2:10" ht="12.9" customHeight="1" x14ac:dyDescent="0.55000000000000004">
      <c r="B11" s="401" t="s">
        <v>22</v>
      </c>
      <c r="C11" s="425"/>
      <c r="D11" s="275">
        <v>2558</v>
      </c>
      <c r="E11" s="30">
        <v>2618</v>
      </c>
      <c r="F11" s="44">
        <v>2554</v>
      </c>
    </row>
    <row r="12" spans="2:10" ht="12.9" customHeight="1" x14ac:dyDescent="0.55000000000000004">
      <c r="B12" s="401" t="s">
        <v>23</v>
      </c>
      <c r="C12" s="425"/>
      <c r="D12" s="271">
        <v>6914</v>
      </c>
      <c r="E12" s="32">
        <v>7086</v>
      </c>
      <c r="F12" s="44">
        <v>7006</v>
      </c>
    </row>
    <row r="13" spans="2:10" ht="12.9" customHeight="1" x14ac:dyDescent="0.55000000000000004">
      <c r="B13" s="401" t="s">
        <v>24</v>
      </c>
      <c r="C13" s="425"/>
      <c r="D13" s="275">
        <v>2089</v>
      </c>
      <c r="E13" s="31">
        <v>2370</v>
      </c>
      <c r="F13" s="45">
        <v>2141</v>
      </c>
      <c r="J13" s="14"/>
    </row>
    <row r="14" spans="2:10" ht="12.9" customHeight="1" x14ac:dyDescent="0.55000000000000004">
      <c r="B14" s="401" t="s">
        <v>25</v>
      </c>
      <c r="C14" s="425"/>
      <c r="D14" s="275">
        <v>2766</v>
      </c>
      <c r="E14" s="30">
        <v>2861</v>
      </c>
      <c r="F14" s="45">
        <v>2792</v>
      </c>
    </row>
    <row r="15" spans="2:10" ht="12.9" customHeight="1" x14ac:dyDescent="0.55000000000000004">
      <c r="B15" s="401" t="s">
        <v>26</v>
      </c>
      <c r="C15" s="425"/>
      <c r="D15" s="276">
        <v>4868</v>
      </c>
      <c r="E15" s="30">
        <v>4908</v>
      </c>
      <c r="F15" s="45">
        <v>5094</v>
      </c>
    </row>
    <row r="16" spans="2:10" ht="13.5" customHeight="1" x14ac:dyDescent="0.55000000000000004">
      <c r="B16" s="46"/>
      <c r="C16" s="20"/>
      <c r="D16" s="277"/>
      <c r="E16" s="33"/>
      <c r="F16" s="47"/>
    </row>
    <row r="17" spans="2:6" ht="18" customHeight="1" x14ac:dyDescent="0.55000000000000004">
      <c r="B17" s="54" t="s">
        <v>27</v>
      </c>
      <c r="C17" s="203" t="s">
        <v>20</v>
      </c>
      <c r="D17" s="271">
        <v>17509</v>
      </c>
      <c r="E17" s="74">
        <v>17471</v>
      </c>
      <c r="F17" s="75">
        <v>16909</v>
      </c>
    </row>
    <row r="18" spans="2:6" ht="9.65" customHeight="1" x14ac:dyDescent="0.55000000000000004">
      <c r="B18" s="242" t="s">
        <v>21</v>
      </c>
      <c r="C18" s="204"/>
      <c r="D18" s="278"/>
      <c r="E18" s="34"/>
      <c r="F18" s="48"/>
    </row>
    <row r="19" spans="2:6" ht="12.9" customHeight="1" x14ac:dyDescent="0.55000000000000004">
      <c r="B19" s="401" t="s">
        <v>28</v>
      </c>
      <c r="C19" s="425"/>
      <c r="D19" s="279">
        <v>1745</v>
      </c>
      <c r="E19" s="31">
        <v>1819</v>
      </c>
      <c r="F19" s="45">
        <v>1633</v>
      </c>
    </row>
    <row r="20" spans="2:6" ht="12.9" customHeight="1" x14ac:dyDescent="0.55000000000000004">
      <c r="B20" s="410" t="s">
        <v>29</v>
      </c>
      <c r="C20" s="411"/>
      <c r="D20" s="279">
        <v>990</v>
      </c>
      <c r="E20" s="35">
        <v>1053</v>
      </c>
      <c r="F20" s="45">
        <v>913</v>
      </c>
    </row>
    <row r="21" spans="2:6" ht="12.9" customHeight="1" x14ac:dyDescent="0.55000000000000004">
      <c r="B21" s="401" t="s">
        <v>30</v>
      </c>
      <c r="C21" s="425"/>
      <c r="D21" s="279">
        <v>1708</v>
      </c>
      <c r="E21" s="35">
        <v>1714</v>
      </c>
      <c r="F21" s="45">
        <v>1823</v>
      </c>
    </row>
    <row r="22" spans="2:6" ht="12.9" customHeight="1" x14ac:dyDescent="0.55000000000000004">
      <c r="B22" s="401" t="s">
        <v>31</v>
      </c>
      <c r="C22" s="425"/>
      <c r="D22" s="275">
        <v>601</v>
      </c>
      <c r="E22" s="32" t="s">
        <v>117</v>
      </c>
      <c r="F22" s="45">
        <v>606</v>
      </c>
    </row>
    <row r="23" spans="2:6" ht="12.9" customHeight="1" x14ac:dyDescent="0.55000000000000004">
      <c r="B23" s="401" t="s">
        <v>32</v>
      </c>
      <c r="C23" s="425"/>
      <c r="D23" s="275">
        <v>3217</v>
      </c>
      <c r="E23" s="32">
        <v>3032</v>
      </c>
      <c r="F23" s="45">
        <v>3413</v>
      </c>
    </row>
    <row r="24" spans="2:6" ht="12.9" customHeight="1" x14ac:dyDescent="0.55000000000000004">
      <c r="B24" s="401" t="s">
        <v>33</v>
      </c>
      <c r="C24" s="425"/>
      <c r="D24" s="276">
        <v>3647</v>
      </c>
      <c r="E24" s="32">
        <v>3745</v>
      </c>
      <c r="F24" s="45">
        <v>4103</v>
      </c>
    </row>
    <row r="25" spans="2:6" ht="12.9" customHeight="1" x14ac:dyDescent="0.55000000000000004">
      <c r="B25" s="49" t="s">
        <v>34</v>
      </c>
      <c r="C25" s="24"/>
      <c r="D25" s="275">
        <v>2104</v>
      </c>
      <c r="E25" s="32">
        <v>1595</v>
      </c>
      <c r="F25" s="45">
        <v>888</v>
      </c>
    </row>
    <row r="26" spans="2:6" ht="12.9" customHeight="1" x14ac:dyDescent="0.55000000000000004">
      <c r="B26" s="401" t="s">
        <v>35</v>
      </c>
      <c r="C26" s="425"/>
      <c r="D26" s="275">
        <v>1572</v>
      </c>
      <c r="E26" s="32">
        <v>1665</v>
      </c>
      <c r="F26" s="45">
        <v>1480</v>
      </c>
    </row>
    <row r="27" spans="2:6" ht="12.9" customHeight="1" x14ac:dyDescent="0.55000000000000004">
      <c r="B27" s="401" t="s">
        <v>36</v>
      </c>
      <c r="C27" s="425"/>
      <c r="D27" s="276">
        <v>1462</v>
      </c>
      <c r="E27" s="30">
        <v>1330</v>
      </c>
      <c r="F27" s="161">
        <v>1455</v>
      </c>
    </row>
    <row r="28" spans="2:6" ht="12.9" customHeight="1" x14ac:dyDescent="0.55000000000000004">
      <c r="B28" s="401" t="s">
        <v>37</v>
      </c>
      <c r="C28" s="425"/>
      <c r="D28" s="275">
        <v>1744</v>
      </c>
      <c r="E28" s="30">
        <v>1944</v>
      </c>
      <c r="F28" s="161">
        <v>1957</v>
      </c>
    </row>
    <row r="29" spans="2:6" ht="12.9" customHeight="1" x14ac:dyDescent="0.55000000000000004">
      <c r="B29" s="401" t="s">
        <v>38</v>
      </c>
      <c r="C29" s="425"/>
      <c r="D29" s="275">
        <v>3188</v>
      </c>
      <c r="E29" s="32">
        <v>3431</v>
      </c>
      <c r="F29" s="45">
        <v>3133</v>
      </c>
    </row>
    <row r="30" spans="2:6" ht="13.5" customHeight="1" x14ac:dyDescent="0.55000000000000004">
      <c r="B30" s="46"/>
      <c r="C30" s="20"/>
      <c r="D30" s="277"/>
      <c r="E30" s="33"/>
      <c r="F30" s="47"/>
    </row>
    <row r="31" spans="2:6" ht="18" customHeight="1" x14ac:dyDescent="0.55000000000000004">
      <c r="B31" s="54" t="s">
        <v>39</v>
      </c>
      <c r="C31" s="203" t="s">
        <v>20</v>
      </c>
      <c r="D31" s="271">
        <v>8199</v>
      </c>
      <c r="E31" s="74">
        <v>8080</v>
      </c>
      <c r="F31" s="75">
        <v>7945</v>
      </c>
    </row>
    <row r="32" spans="2:6" ht="9.65" customHeight="1" x14ac:dyDescent="0.55000000000000004">
      <c r="B32" s="242" t="s">
        <v>21</v>
      </c>
      <c r="C32" s="204"/>
      <c r="D32" s="280"/>
      <c r="E32" s="36"/>
      <c r="F32" s="48"/>
    </row>
    <row r="33" spans="2:10" ht="12.9" customHeight="1" x14ac:dyDescent="0.55000000000000004">
      <c r="B33" s="401" t="s">
        <v>40</v>
      </c>
      <c r="C33" s="425"/>
      <c r="D33" s="275">
        <v>2182</v>
      </c>
      <c r="E33" s="32">
        <v>2119</v>
      </c>
      <c r="F33" s="45">
        <v>1972</v>
      </c>
    </row>
    <row r="34" spans="2:10" ht="12.9" customHeight="1" x14ac:dyDescent="0.55000000000000004">
      <c r="B34" s="50" t="s">
        <v>41</v>
      </c>
      <c r="C34" s="37"/>
      <c r="D34" s="275">
        <v>4738</v>
      </c>
      <c r="E34" s="32">
        <v>4892</v>
      </c>
      <c r="F34" s="45">
        <v>4771</v>
      </c>
    </row>
    <row r="35" spans="2:10" ht="12.9" customHeight="1" x14ac:dyDescent="0.55000000000000004">
      <c r="B35" s="50" t="s">
        <v>42</v>
      </c>
      <c r="C35" s="37"/>
      <c r="D35" s="275">
        <v>1009</v>
      </c>
      <c r="E35" s="32">
        <v>1004</v>
      </c>
      <c r="F35" s="45">
        <v>989</v>
      </c>
    </row>
    <row r="36" spans="2:10" ht="12.9" customHeight="1" x14ac:dyDescent="0.55000000000000004">
      <c r="B36" s="50" t="s">
        <v>43</v>
      </c>
      <c r="C36" s="37"/>
      <c r="D36" s="275">
        <v>978</v>
      </c>
      <c r="E36" s="32">
        <v>843</v>
      </c>
      <c r="F36" s="45">
        <v>997</v>
      </c>
    </row>
    <row r="37" spans="2:10" ht="13.5" customHeight="1" x14ac:dyDescent="0.55000000000000004">
      <c r="B37" s="46"/>
      <c r="C37" s="20"/>
      <c r="D37" s="277"/>
      <c r="E37" s="33"/>
      <c r="F37" s="47"/>
    </row>
    <row r="38" spans="2:10" ht="18" customHeight="1" x14ac:dyDescent="0.55000000000000004">
      <c r="B38" s="54" t="s">
        <v>44</v>
      </c>
      <c r="C38" s="203" t="s">
        <v>20</v>
      </c>
      <c r="D38" s="271">
        <v>8437</v>
      </c>
      <c r="E38" s="74">
        <v>8799</v>
      </c>
      <c r="F38" s="317">
        <v>8435</v>
      </c>
      <c r="G38" s="1"/>
    </row>
    <row r="39" spans="2:10" ht="9.65" customHeight="1" x14ac:dyDescent="0.55000000000000004">
      <c r="B39" s="242" t="s">
        <v>21</v>
      </c>
      <c r="C39" s="204"/>
      <c r="D39" s="280"/>
      <c r="E39" s="36"/>
      <c r="F39" s="225"/>
      <c r="G39" s="1"/>
    </row>
    <row r="40" spans="2:10" ht="13.5" customHeight="1" x14ac:dyDescent="0.55000000000000004">
      <c r="B40" s="50" t="s">
        <v>45</v>
      </c>
      <c r="C40" s="37"/>
      <c r="D40" s="275">
        <v>766</v>
      </c>
      <c r="E40" s="32">
        <v>807</v>
      </c>
      <c r="F40" s="316">
        <v>632</v>
      </c>
      <c r="G40" s="1"/>
    </row>
    <row r="41" spans="2:10" ht="12.9" customHeight="1" x14ac:dyDescent="0.55000000000000004">
      <c r="B41" s="49" t="s">
        <v>46</v>
      </c>
      <c r="C41" s="204"/>
      <c r="D41" s="279">
        <v>759</v>
      </c>
      <c r="E41" s="324">
        <v>978</v>
      </c>
      <c r="F41" s="324">
        <v>863</v>
      </c>
      <c r="G41" s="1"/>
    </row>
    <row r="42" spans="2:10" ht="12.9" customHeight="1" thickBot="1" x14ac:dyDescent="0.6">
      <c r="B42" s="426" t="s">
        <v>47</v>
      </c>
      <c r="C42" s="427"/>
      <c r="D42" s="278" t="s">
        <v>141</v>
      </c>
      <c r="E42" s="323" t="s">
        <v>142</v>
      </c>
      <c r="F42" s="323" t="s">
        <v>143</v>
      </c>
      <c r="G42" s="1"/>
    </row>
    <row r="43" spans="2:10" ht="12.9" customHeight="1" x14ac:dyDescent="0.55000000000000004">
      <c r="B43" s="49" t="s">
        <v>52</v>
      </c>
      <c r="C43" s="204"/>
      <c r="D43" s="279">
        <v>6883</v>
      </c>
      <c r="E43" s="35">
        <v>6847</v>
      </c>
      <c r="F43" s="35">
        <v>6874</v>
      </c>
      <c r="G43" s="1"/>
    </row>
    <row r="44" spans="2:10" ht="12.9" customHeight="1" x14ac:dyDescent="0.55000000000000004">
      <c r="B44" s="410" t="s">
        <v>47</v>
      </c>
      <c r="C44" s="428"/>
      <c r="D44" s="278" t="s">
        <v>146</v>
      </c>
      <c r="E44" s="323" t="s">
        <v>147</v>
      </c>
      <c r="F44" s="323" t="s">
        <v>148</v>
      </c>
      <c r="G44" s="1"/>
    </row>
    <row r="45" spans="2:10" x14ac:dyDescent="0.55000000000000004">
      <c r="B45" s="14" t="s">
        <v>53</v>
      </c>
    </row>
    <row r="46" spans="2:10" x14ac:dyDescent="0.55000000000000004">
      <c r="B46" s="14"/>
      <c r="E46"/>
      <c r="G46" s="16"/>
      <c r="J46" s="16"/>
    </row>
  </sheetData>
  <mergeCells count="19">
    <mergeCell ref="B42:C42"/>
    <mergeCell ref="B44:C44"/>
    <mergeCell ref="B28:C28"/>
    <mergeCell ref="B29:C29"/>
    <mergeCell ref="B11:C11"/>
    <mergeCell ref="B13:C13"/>
    <mergeCell ref="B12:C12"/>
    <mergeCell ref="B14:C14"/>
    <mergeCell ref="B15:C15"/>
    <mergeCell ref="B19:C19"/>
    <mergeCell ref="B20:C20"/>
    <mergeCell ref="B5:C5"/>
    <mergeCell ref="B33:C33"/>
    <mergeCell ref="B21:C21"/>
    <mergeCell ref="B22:C22"/>
    <mergeCell ref="B23:C23"/>
    <mergeCell ref="B24:C24"/>
    <mergeCell ref="B26:C26"/>
    <mergeCell ref="B27:C27"/>
  </mergeCells>
  <printOptions horizontalCentered="1"/>
  <pageMargins left="0.11811023622047245" right="0.23622047244094491" top="0.31496062992125984" bottom="0" header="0" footer="0.11811023622047245"/>
  <pageSetup paperSize="9" scale="81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9C20-5F9F-4174-A106-9386D9917653}">
  <sheetPr codeName="Feuil7"/>
  <dimension ref="B1:P48"/>
  <sheetViews>
    <sheetView showGridLines="0" view="pageBreakPreview" zoomScaleNormal="100" zoomScaleSheetLayoutView="100" workbookViewId="0">
      <selection activeCell="E33" sqref="D33:E33"/>
    </sheetView>
  </sheetViews>
  <sheetFormatPr baseColWidth="10" defaultColWidth="11" defaultRowHeight="18.5" x14ac:dyDescent="0.55000000000000004"/>
  <cols>
    <col min="1" max="1" width="10" customWidth="1"/>
    <col min="2" max="2" width="31.23046875" customWidth="1"/>
    <col min="3" max="3" width="8.69140625" customWidth="1"/>
    <col min="4" max="4" width="9.23046875" customWidth="1"/>
    <col min="5" max="5" width="7.69140625" customWidth="1"/>
    <col min="6" max="6" width="9.23046875" style="18" customWidth="1"/>
    <col min="7" max="7" width="9.23046875" customWidth="1"/>
    <col min="8" max="8" width="7.69140625" customWidth="1"/>
    <col min="9" max="9" width="9.23046875" customWidth="1"/>
    <col min="10" max="10" width="9.23046875" style="16" customWidth="1"/>
    <col min="11" max="11" width="7.69140625" customWidth="1"/>
    <col min="12" max="12" width="9.23046875" customWidth="1"/>
    <col min="13" max="13" width="3.4609375" customWidth="1"/>
    <col min="14" max="14" width="9.69140625" customWidth="1"/>
  </cols>
  <sheetData>
    <row r="1" spans="2:16" ht="4.5" customHeight="1" x14ac:dyDescent="0.55000000000000004"/>
    <row r="2" spans="2:16" ht="21" customHeight="1" x14ac:dyDescent="0.55000000000000004">
      <c r="B2" s="2" t="s">
        <v>54</v>
      </c>
    </row>
    <row r="3" spans="2:16" ht="18.75" customHeight="1" x14ac:dyDescent="0.55000000000000004"/>
    <row r="4" spans="2:16" ht="16.5" customHeight="1" x14ac:dyDescent="0.55000000000000004">
      <c r="B4" s="429" t="s">
        <v>55</v>
      </c>
      <c r="C4" s="430"/>
      <c r="D4" s="332" t="s">
        <v>86</v>
      </c>
      <c r="E4" s="333"/>
      <c r="F4" s="334"/>
      <c r="G4" s="335" t="s">
        <v>0</v>
      </c>
      <c r="H4" s="335"/>
      <c r="I4" s="336"/>
      <c r="J4" s="337" t="s">
        <v>87</v>
      </c>
      <c r="K4" s="335"/>
      <c r="L4" s="338"/>
      <c r="M4" s="1"/>
    </row>
    <row r="5" spans="2:16" ht="18.649999999999999" customHeight="1" x14ac:dyDescent="0.55000000000000004">
      <c r="B5" s="429"/>
      <c r="C5" s="430"/>
      <c r="D5" s="339" t="s">
        <v>56</v>
      </c>
      <c r="E5" s="339" t="s">
        <v>4</v>
      </c>
      <c r="F5" s="340" t="s">
        <v>17</v>
      </c>
      <c r="G5" s="341" t="s">
        <v>91</v>
      </c>
      <c r="H5" s="342" t="s">
        <v>4</v>
      </c>
      <c r="I5" s="343" t="s">
        <v>17</v>
      </c>
      <c r="J5" s="344" t="s">
        <v>57</v>
      </c>
      <c r="K5" s="342" t="s">
        <v>4</v>
      </c>
      <c r="L5" s="345" t="s">
        <v>17</v>
      </c>
    </row>
    <row r="6" spans="2:16" ht="18" customHeight="1" thickBot="1" x14ac:dyDescent="0.6">
      <c r="B6" s="291" t="s">
        <v>58</v>
      </c>
      <c r="C6" s="292"/>
      <c r="D6" s="339" t="s">
        <v>5</v>
      </c>
      <c r="E6" s="339" t="s">
        <v>6</v>
      </c>
      <c r="F6" s="340" t="s">
        <v>5</v>
      </c>
      <c r="G6" s="352" t="s">
        <v>5</v>
      </c>
      <c r="H6" s="353" t="s">
        <v>6</v>
      </c>
      <c r="I6" s="354" t="s">
        <v>5</v>
      </c>
      <c r="J6" s="352" t="s">
        <v>5</v>
      </c>
      <c r="K6" s="353" t="s">
        <v>6</v>
      </c>
      <c r="L6" s="355" t="s">
        <v>5</v>
      </c>
    </row>
    <row r="7" spans="2:16" ht="6" customHeight="1" thickTop="1" thickBot="1" x14ac:dyDescent="0.6">
      <c r="B7" s="293"/>
      <c r="C7" s="294"/>
      <c r="D7" s="321"/>
      <c r="E7" s="321"/>
      <c r="F7" s="322"/>
      <c r="G7" s="15"/>
      <c r="H7" s="5"/>
      <c r="I7" s="5"/>
      <c r="J7" s="25"/>
      <c r="K7" s="3"/>
      <c r="L7" s="26"/>
    </row>
    <row r="8" spans="2:16" ht="18" customHeight="1" x14ac:dyDescent="0.55000000000000004">
      <c r="B8" s="142" t="s">
        <v>18</v>
      </c>
      <c r="C8" s="181"/>
      <c r="D8" s="186">
        <v>54.8</v>
      </c>
      <c r="E8" s="23" t="s">
        <v>89</v>
      </c>
      <c r="F8" s="187">
        <v>100</v>
      </c>
      <c r="G8" s="175">
        <v>55</v>
      </c>
      <c r="H8" s="67" t="s">
        <v>13</v>
      </c>
      <c r="I8" s="243">
        <v>100</v>
      </c>
      <c r="J8" s="244">
        <v>53.6</v>
      </c>
      <c r="K8" s="67" t="s">
        <v>14</v>
      </c>
      <c r="L8" s="150">
        <v>100</v>
      </c>
    </row>
    <row r="9" spans="2:16" s="76" customFormat="1" ht="13.5" customHeight="1" thickBot="1" x14ac:dyDescent="0.6">
      <c r="B9" s="109"/>
      <c r="C9" s="109"/>
      <c r="D9" s="188"/>
      <c r="E9" s="77"/>
      <c r="F9" s="189"/>
      <c r="G9" s="176"/>
      <c r="H9" s="70"/>
      <c r="I9" s="236"/>
      <c r="J9" s="237"/>
      <c r="K9" s="70"/>
      <c r="L9" s="124"/>
    </row>
    <row r="10" spans="2:16" ht="18" customHeight="1" x14ac:dyDescent="0.55000000000000004">
      <c r="B10" s="54" t="s">
        <v>19</v>
      </c>
      <c r="C10" s="182" t="s">
        <v>20</v>
      </c>
      <c r="D10" s="134">
        <v>23</v>
      </c>
      <c r="E10" s="148" t="s">
        <v>149</v>
      </c>
      <c r="F10" s="190">
        <v>36.799999999999997</v>
      </c>
      <c r="G10" s="177">
        <v>22.8</v>
      </c>
      <c r="H10" s="149" t="s">
        <v>149</v>
      </c>
      <c r="I10" s="230">
        <v>37.200000000000003</v>
      </c>
      <c r="J10" s="231">
        <v>23.4</v>
      </c>
      <c r="K10" s="149" t="s">
        <v>150</v>
      </c>
      <c r="L10" s="136">
        <v>39.299999999999997</v>
      </c>
    </row>
    <row r="11" spans="2:16" ht="9.65" customHeight="1" x14ac:dyDescent="0.55000000000000004">
      <c r="B11" s="242" t="s">
        <v>21</v>
      </c>
      <c r="C11" s="183"/>
      <c r="D11" s="140"/>
      <c r="E11" s="146"/>
      <c r="F11" s="191"/>
      <c r="G11" s="178"/>
      <c r="H11" s="147"/>
      <c r="I11" s="238"/>
      <c r="J11" s="233"/>
      <c r="K11" s="147"/>
      <c r="L11" s="139"/>
    </row>
    <row r="12" spans="2:16" ht="12.9" customHeight="1" x14ac:dyDescent="0.55000000000000004">
      <c r="B12" s="431" t="s">
        <v>22</v>
      </c>
      <c r="C12" s="432"/>
      <c r="D12" s="186">
        <v>3.1</v>
      </c>
      <c r="E12" s="23" t="s">
        <v>109</v>
      </c>
      <c r="F12" s="187">
        <v>4.0999999999999996</v>
      </c>
      <c r="G12" s="179">
        <v>3.2</v>
      </c>
      <c r="H12" s="22" t="s">
        <v>133</v>
      </c>
      <c r="I12" s="234">
        <v>4.2</v>
      </c>
      <c r="J12" s="235">
        <v>3.1</v>
      </c>
      <c r="K12" s="22" t="s">
        <v>94</v>
      </c>
      <c r="L12" s="38">
        <v>4.3</v>
      </c>
    </row>
    <row r="13" spans="2:16" ht="12.9" customHeight="1" x14ac:dyDescent="0.55000000000000004">
      <c r="B13" s="431" t="s">
        <v>23</v>
      </c>
      <c r="C13" s="432"/>
      <c r="D13" s="186">
        <v>9.6999999999999993</v>
      </c>
      <c r="E13" s="23" t="s">
        <v>138</v>
      </c>
      <c r="F13" s="187">
        <v>14.1</v>
      </c>
      <c r="G13" s="179">
        <v>9.4</v>
      </c>
      <c r="H13" s="22" t="s">
        <v>98</v>
      </c>
      <c r="I13" s="234">
        <v>14.7</v>
      </c>
      <c r="J13" s="235">
        <v>10</v>
      </c>
      <c r="K13" s="22" t="s">
        <v>140</v>
      </c>
      <c r="L13" s="38">
        <v>15.6</v>
      </c>
    </row>
    <row r="14" spans="2:16" ht="12.9" customHeight="1" x14ac:dyDescent="0.55000000000000004">
      <c r="B14" s="431" t="s">
        <v>24</v>
      </c>
      <c r="C14" s="432"/>
      <c r="D14" s="186">
        <v>3.2</v>
      </c>
      <c r="E14" s="23" t="s">
        <v>151</v>
      </c>
      <c r="F14" s="187">
        <v>4.9000000000000004</v>
      </c>
      <c r="G14" s="179">
        <v>3.5</v>
      </c>
      <c r="H14" s="22" t="s">
        <v>152</v>
      </c>
      <c r="I14" s="234">
        <v>5.4</v>
      </c>
      <c r="J14" s="235">
        <v>3.5</v>
      </c>
      <c r="K14" s="22" t="s">
        <v>100</v>
      </c>
      <c r="L14" s="38">
        <v>5.2</v>
      </c>
    </row>
    <row r="15" spans="2:16" ht="12.9" customHeight="1" x14ac:dyDescent="0.55000000000000004">
      <c r="B15" s="431" t="s">
        <v>25</v>
      </c>
      <c r="C15" s="432"/>
      <c r="D15" s="186">
        <v>3.1</v>
      </c>
      <c r="E15" s="23" t="s">
        <v>153</v>
      </c>
      <c r="F15" s="187">
        <v>3.1</v>
      </c>
      <c r="G15" s="179">
        <v>3.2</v>
      </c>
      <c r="H15" s="22" t="s">
        <v>144</v>
      </c>
      <c r="I15" s="234">
        <v>3.7</v>
      </c>
      <c r="J15" s="235">
        <v>2.8</v>
      </c>
      <c r="K15" s="22" t="s">
        <v>102</v>
      </c>
      <c r="L15" s="38">
        <v>4.2</v>
      </c>
      <c r="P15" s="14"/>
    </row>
    <row r="16" spans="2:16" ht="12.9" customHeight="1" x14ac:dyDescent="0.55000000000000004">
      <c r="B16" s="431" t="s">
        <v>26</v>
      </c>
      <c r="C16" s="432"/>
      <c r="D16" s="186">
        <v>6.4</v>
      </c>
      <c r="E16" s="23" t="s">
        <v>154</v>
      </c>
      <c r="F16" s="187">
        <v>10.6</v>
      </c>
      <c r="G16" s="179">
        <v>5.9</v>
      </c>
      <c r="H16" s="22" t="s">
        <v>98</v>
      </c>
      <c r="I16" s="234">
        <v>9.1999999999999993</v>
      </c>
      <c r="J16" s="235">
        <v>6.3</v>
      </c>
      <c r="K16" s="22" t="s">
        <v>151</v>
      </c>
      <c r="L16" s="38">
        <v>10.1</v>
      </c>
    </row>
    <row r="17" spans="2:12" s="76" customFormat="1" ht="13.5" customHeight="1" thickBot="1" x14ac:dyDescent="0.6">
      <c r="B17" s="433"/>
      <c r="C17" s="434"/>
      <c r="D17" s="188"/>
      <c r="E17" s="77"/>
      <c r="F17" s="189"/>
      <c r="G17" s="176"/>
      <c r="H17" s="70"/>
      <c r="I17" s="236"/>
      <c r="J17" s="237"/>
      <c r="K17" s="70"/>
      <c r="L17" s="124"/>
    </row>
    <row r="18" spans="2:12" ht="18" customHeight="1" x14ac:dyDescent="0.55000000000000004">
      <c r="B18" s="54" t="s">
        <v>27</v>
      </c>
      <c r="C18" s="182" t="s">
        <v>20</v>
      </c>
      <c r="D18" s="134">
        <v>24.1</v>
      </c>
      <c r="E18" s="148" t="s">
        <v>145</v>
      </c>
      <c r="F18" s="190">
        <v>30.5</v>
      </c>
      <c r="G18" s="177">
        <v>23</v>
      </c>
      <c r="H18" s="149" t="s">
        <v>155</v>
      </c>
      <c r="I18" s="230">
        <v>28</v>
      </c>
      <c r="J18" s="231">
        <v>22.1</v>
      </c>
      <c r="K18" s="149" t="s">
        <v>125</v>
      </c>
      <c r="L18" s="136">
        <v>27.8</v>
      </c>
    </row>
    <row r="19" spans="2:12" ht="9.65" customHeight="1" x14ac:dyDescent="0.55000000000000004">
      <c r="B19" s="242" t="s">
        <v>21</v>
      </c>
      <c r="C19" s="183"/>
      <c r="D19" s="140"/>
      <c r="E19" s="146"/>
      <c r="F19" s="191"/>
      <c r="G19" s="178"/>
      <c r="H19" s="147"/>
      <c r="I19" s="238"/>
      <c r="J19" s="233"/>
      <c r="K19" s="147"/>
      <c r="L19" s="139"/>
    </row>
    <row r="20" spans="2:12" ht="12.9" customHeight="1" x14ac:dyDescent="0.55000000000000004">
      <c r="B20" s="431" t="s">
        <v>28</v>
      </c>
      <c r="C20" s="432"/>
      <c r="D20" s="186">
        <v>2.1</v>
      </c>
      <c r="E20" s="23" t="s">
        <v>156</v>
      </c>
      <c r="F20" s="187">
        <v>1.6</v>
      </c>
      <c r="G20" s="179">
        <v>2.4</v>
      </c>
      <c r="H20" s="22" t="s">
        <v>124</v>
      </c>
      <c r="I20" s="234">
        <v>2.2999999999999998</v>
      </c>
      <c r="J20" s="235">
        <v>2.2000000000000002</v>
      </c>
      <c r="K20" s="22" t="s">
        <v>157</v>
      </c>
      <c r="L20" s="38">
        <v>2</v>
      </c>
    </row>
    <row r="21" spans="2:12" ht="12.9" customHeight="1" x14ac:dyDescent="0.55000000000000004">
      <c r="B21" s="410" t="s">
        <v>29</v>
      </c>
      <c r="C21" s="411"/>
      <c r="D21" s="186">
        <v>1.1000000000000001</v>
      </c>
      <c r="E21" s="23" t="s">
        <v>121</v>
      </c>
      <c r="F21" s="187">
        <v>1.2</v>
      </c>
      <c r="G21" s="179">
        <v>1.3</v>
      </c>
      <c r="H21" s="22" t="s">
        <v>115</v>
      </c>
      <c r="I21" s="234">
        <v>1.4</v>
      </c>
      <c r="J21" s="235">
        <v>1.3</v>
      </c>
      <c r="K21" s="22" t="s">
        <v>128</v>
      </c>
      <c r="L21" s="38">
        <v>0.9</v>
      </c>
    </row>
    <row r="22" spans="2:12" ht="12.9" customHeight="1" x14ac:dyDescent="0.55000000000000004">
      <c r="B22" s="431" t="s">
        <v>30</v>
      </c>
      <c r="C22" s="432"/>
      <c r="D22" s="186">
        <v>1.7</v>
      </c>
      <c r="E22" s="23" t="s">
        <v>137</v>
      </c>
      <c r="F22" s="187">
        <v>1.3</v>
      </c>
      <c r="G22" s="179">
        <v>2.2000000000000002</v>
      </c>
      <c r="H22" s="22" t="s">
        <v>120</v>
      </c>
      <c r="I22" s="234">
        <v>2.4</v>
      </c>
      <c r="J22" s="235">
        <v>2</v>
      </c>
      <c r="K22" s="22" t="s">
        <v>124</v>
      </c>
      <c r="L22" s="38">
        <v>2</v>
      </c>
    </row>
    <row r="23" spans="2:12" ht="12.9" customHeight="1" x14ac:dyDescent="0.55000000000000004">
      <c r="B23" s="431" t="s">
        <v>31</v>
      </c>
      <c r="C23" s="432"/>
      <c r="D23" s="186">
        <v>0.8</v>
      </c>
      <c r="E23" s="23" t="s">
        <v>122</v>
      </c>
      <c r="F23" s="187">
        <v>0.8</v>
      </c>
      <c r="G23" s="179" t="s">
        <v>117</v>
      </c>
      <c r="H23" s="22" t="s">
        <v>117</v>
      </c>
      <c r="I23" s="234" t="s">
        <v>117</v>
      </c>
      <c r="J23" s="235">
        <v>0.6</v>
      </c>
      <c r="K23" s="22" t="s">
        <v>158</v>
      </c>
      <c r="L23" s="38">
        <v>0.7</v>
      </c>
    </row>
    <row r="24" spans="2:12" ht="12.9" customHeight="1" x14ac:dyDescent="0.55000000000000004">
      <c r="B24" s="431" t="s">
        <v>32</v>
      </c>
      <c r="C24" s="432"/>
      <c r="D24" s="186">
        <v>5.7</v>
      </c>
      <c r="E24" s="23" t="s">
        <v>159</v>
      </c>
      <c r="F24" s="187">
        <v>7.6</v>
      </c>
      <c r="G24" s="179">
        <v>3.9</v>
      </c>
      <c r="H24" s="22" t="s">
        <v>125</v>
      </c>
      <c r="I24" s="234">
        <v>4.8</v>
      </c>
      <c r="J24" s="235">
        <v>4.5</v>
      </c>
      <c r="K24" s="22" t="s">
        <v>160</v>
      </c>
      <c r="L24" s="38">
        <v>5.4</v>
      </c>
    </row>
    <row r="25" spans="2:12" ht="12.9" customHeight="1" x14ac:dyDescent="0.55000000000000004">
      <c r="B25" s="431" t="s">
        <v>33</v>
      </c>
      <c r="C25" s="432"/>
      <c r="D25" s="186">
        <v>4.5999999999999996</v>
      </c>
      <c r="E25" s="23" t="s">
        <v>161</v>
      </c>
      <c r="F25" s="187">
        <v>3.9</v>
      </c>
      <c r="G25" s="179">
        <v>4.4000000000000004</v>
      </c>
      <c r="H25" s="22" t="s">
        <v>130</v>
      </c>
      <c r="I25" s="234">
        <v>4.0999999999999996</v>
      </c>
      <c r="J25" s="235">
        <v>4.4000000000000004</v>
      </c>
      <c r="K25" s="22" t="s">
        <v>153</v>
      </c>
      <c r="L25" s="38">
        <v>4.5</v>
      </c>
    </row>
    <row r="26" spans="2:12" ht="12.9" customHeight="1" x14ac:dyDescent="0.55000000000000004">
      <c r="B26" s="431" t="s">
        <v>34</v>
      </c>
      <c r="C26" s="432"/>
      <c r="D26" s="186">
        <v>2.8</v>
      </c>
      <c r="E26" s="23" t="s">
        <v>125</v>
      </c>
      <c r="F26" s="187">
        <v>3.4</v>
      </c>
      <c r="G26" s="179">
        <v>2.4</v>
      </c>
      <c r="H26" s="22" t="s">
        <v>132</v>
      </c>
      <c r="I26" s="234">
        <v>2.7</v>
      </c>
      <c r="J26" s="235">
        <v>1.5</v>
      </c>
      <c r="K26" s="22" t="s">
        <v>130</v>
      </c>
      <c r="L26" s="38">
        <v>1.4</v>
      </c>
    </row>
    <row r="27" spans="2:12" ht="12.9" customHeight="1" x14ac:dyDescent="0.55000000000000004">
      <c r="B27" s="431" t="s">
        <v>35</v>
      </c>
      <c r="C27" s="432"/>
      <c r="D27" s="186">
        <v>2.1</v>
      </c>
      <c r="E27" s="23" t="s">
        <v>118</v>
      </c>
      <c r="F27" s="187">
        <v>2.8</v>
      </c>
      <c r="G27" s="179">
        <v>1.8</v>
      </c>
      <c r="H27" s="22" t="s">
        <v>111</v>
      </c>
      <c r="I27" s="234">
        <v>2</v>
      </c>
      <c r="J27" s="235">
        <v>2.2000000000000002</v>
      </c>
      <c r="K27" s="22" t="s">
        <v>125</v>
      </c>
      <c r="L27" s="38">
        <v>2.8</v>
      </c>
    </row>
    <row r="28" spans="2:12" ht="12.9" customHeight="1" x14ac:dyDescent="0.55000000000000004">
      <c r="B28" s="431" t="s">
        <v>36</v>
      </c>
      <c r="C28" s="432"/>
      <c r="D28" s="186">
        <v>1.9</v>
      </c>
      <c r="E28" s="23" t="s">
        <v>135</v>
      </c>
      <c r="F28" s="187">
        <v>1.4</v>
      </c>
      <c r="G28" s="179">
        <v>1.2</v>
      </c>
      <c r="H28" s="22" t="s">
        <v>162</v>
      </c>
      <c r="I28" s="234">
        <v>0.8</v>
      </c>
      <c r="J28" s="235">
        <v>1.6</v>
      </c>
      <c r="K28" s="22" t="s">
        <v>161</v>
      </c>
      <c r="L28" s="38">
        <v>1.4</v>
      </c>
    </row>
    <row r="29" spans="2:12" ht="12.9" customHeight="1" x14ac:dyDescent="0.55000000000000004">
      <c r="B29" s="431" t="s">
        <v>37</v>
      </c>
      <c r="C29" s="432"/>
      <c r="D29" s="186">
        <v>2.4</v>
      </c>
      <c r="E29" s="23" t="s">
        <v>153</v>
      </c>
      <c r="F29" s="187">
        <v>2.4</v>
      </c>
      <c r="G29" s="179">
        <v>2.2999999999999998</v>
      </c>
      <c r="H29" s="22" t="s">
        <v>153</v>
      </c>
      <c r="I29" s="234">
        <v>2.2999999999999998</v>
      </c>
      <c r="J29" s="235">
        <v>2.2000000000000002</v>
      </c>
      <c r="K29" s="22" t="s">
        <v>153</v>
      </c>
      <c r="L29" s="38">
        <v>2.2000000000000002</v>
      </c>
    </row>
    <row r="30" spans="2:12" ht="12.9" customHeight="1" x14ac:dyDescent="0.55000000000000004">
      <c r="B30" s="431" t="s">
        <v>38</v>
      </c>
      <c r="C30" s="432"/>
      <c r="D30" s="186">
        <v>4.8</v>
      </c>
      <c r="E30" s="23" t="s">
        <v>114</v>
      </c>
      <c r="F30" s="187">
        <v>4</v>
      </c>
      <c r="G30" s="179">
        <v>4.5</v>
      </c>
      <c r="H30" s="22" t="s">
        <v>157</v>
      </c>
      <c r="I30" s="234">
        <v>4.0999999999999996</v>
      </c>
      <c r="J30" s="235">
        <v>4.4000000000000004</v>
      </c>
      <c r="K30" s="22" t="s">
        <v>163</v>
      </c>
      <c r="L30" s="38">
        <v>4.2</v>
      </c>
    </row>
    <row r="31" spans="2:12" s="76" customFormat="1" ht="13.5" customHeight="1" thickBot="1" x14ac:dyDescent="0.6">
      <c r="B31" s="433"/>
      <c r="C31" s="434"/>
      <c r="D31" s="188"/>
      <c r="E31" s="77"/>
      <c r="F31" s="189"/>
      <c r="G31" s="176"/>
      <c r="H31" s="70"/>
      <c r="I31" s="236"/>
      <c r="J31" s="237"/>
      <c r="K31" s="70"/>
      <c r="L31" s="124"/>
    </row>
    <row r="32" spans="2:12" ht="18" customHeight="1" x14ac:dyDescent="0.55000000000000004">
      <c r="B32" s="54" t="s">
        <v>39</v>
      </c>
      <c r="C32" s="182" t="s">
        <v>20</v>
      </c>
      <c r="D32" s="134">
        <v>10.8</v>
      </c>
      <c r="E32" s="148" t="s">
        <v>134</v>
      </c>
      <c r="F32" s="190">
        <v>12.5</v>
      </c>
      <c r="G32" s="177">
        <v>10.6</v>
      </c>
      <c r="H32" s="149" t="s">
        <v>116</v>
      </c>
      <c r="I32" s="230">
        <v>13</v>
      </c>
      <c r="J32" s="231">
        <v>10.199999999999999</v>
      </c>
      <c r="K32" s="149" t="s">
        <v>125</v>
      </c>
      <c r="L32" s="136">
        <v>12.8</v>
      </c>
    </row>
    <row r="33" spans="2:13" ht="9.65" customHeight="1" x14ac:dyDescent="0.55000000000000004">
      <c r="B33" s="242" t="s">
        <v>21</v>
      </c>
      <c r="C33" s="183"/>
      <c r="D33" s="140"/>
      <c r="E33" s="146"/>
      <c r="F33" s="191"/>
      <c r="G33" s="178"/>
      <c r="H33" s="147"/>
      <c r="I33" s="238"/>
      <c r="J33" s="233"/>
      <c r="K33" s="147"/>
      <c r="L33" s="139"/>
    </row>
    <row r="34" spans="2:13" ht="12.9" customHeight="1" x14ac:dyDescent="0.55000000000000004">
      <c r="B34" s="431" t="s">
        <v>40</v>
      </c>
      <c r="C34" s="432"/>
      <c r="D34" s="186">
        <v>3.2</v>
      </c>
      <c r="E34" s="23" t="s">
        <v>125</v>
      </c>
      <c r="F34" s="187">
        <v>3.9</v>
      </c>
      <c r="G34" s="179">
        <v>3.1</v>
      </c>
      <c r="H34" s="22" t="s">
        <v>116</v>
      </c>
      <c r="I34" s="234">
        <v>3.8</v>
      </c>
      <c r="J34" s="235">
        <v>2.8</v>
      </c>
      <c r="K34" s="22" t="s">
        <v>139</v>
      </c>
      <c r="L34" s="38">
        <v>3.8</v>
      </c>
    </row>
    <row r="35" spans="2:13" ht="12.9" customHeight="1" x14ac:dyDescent="0.55000000000000004">
      <c r="B35" s="431" t="s">
        <v>41</v>
      </c>
      <c r="C35" s="432"/>
      <c r="D35" s="186">
        <v>6.1</v>
      </c>
      <c r="E35" s="23" t="s">
        <v>164</v>
      </c>
      <c r="F35" s="187">
        <v>4.8</v>
      </c>
      <c r="G35" s="179">
        <v>6.1</v>
      </c>
      <c r="H35" s="22" t="s">
        <v>114</v>
      </c>
      <c r="I35" s="234">
        <v>5.2</v>
      </c>
      <c r="J35" s="235">
        <v>6.1</v>
      </c>
      <c r="K35" s="22" t="s">
        <v>164</v>
      </c>
      <c r="L35" s="38">
        <v>5</v>
      </c>
    </row>
    <row r="36" spans="2:13" ht="12.9" customHeight="1" x14ac:dyDescent="0.55000000000000004">
      <c r="B36" s="431" t="s">
        <v>42</v>
      </c>
      <c r="C36" s="432"/>
      <c r="D36" s="186">
        <v>1.5</v>
      </c>
      <c r="E36" s="23" t="s">
        <v>96</v>
      </c>
      <c r="F36" s="187">
        <v>2</v>
      </c>
      <c r="G36" s="179">
        <v>1</v>
      </c>
      <c r="H36" s="22" t="s">
        <v>165</v>
      </c>
      <c r="I36" s="234">
        <v>1.5</v>
      </c>
      <c r="J36" s="235">
        <v>1.4</v>
      </c>
      <c r="K36" s="22" t="s">
        <v>166</v>
      </c>
      <c r="L36" s="38">
        <v>1.9</v>
      </c>
    </row>
    <row r="37" spans="2:13" ht="12.9" customHeight="1" x14ac:dyDescent="0.55000000000000004">
      <c r="B37" s="431" t="s">
        <v>43</v>
      </c>
      <c r="C37" s="432"/>
      <c r="D37" s="186">
        <v>1.1000000000000001</v>
      </c>
      <c r="E37" s="23" t="s">
        <v>119</v>
      </c>
      <c r="F37" s="187">
        <v>1.4</v>
      </c>
      <c r="G37" s="179">
        <v>1.2</v>
      </c>
      <c r="H37" s="22" t="s">
        <v>107</v>
      </c>
      <c r="I37" s="234">
        <v>2.1</v>
      </c>
      <c r="J37" s="235">
        <v>1.1000000000000001</v>
      </c>
      <c r="K37" s="22" t="s">
        <v>102</v>
      </c>
      <c r="L37" s="38">
        <v>1.6</v>
      </c>
    </row>
    <row r="38" spans="2:13" s="76" customFormat="1" ht="13.5" customHeight="1" thickBot="1" x14ac:dyDescent="0.6">
      <c r="B38" s="433"/>
      <c r="C38" s="434"/>
      <c r="D38" s="188"/>
      <c r="E38" s="77"/>
      <c r="F38" s="189"/>
      <c r="G38" s="176"/>
      <c r="H38" s="70"/>
      <c r="I38" s="236"/>
      <c r="J38" s="237"/>
      <c r="K38" s="70"/>
      <c r="L38" s="124"/>
    </row>
    <row r="39" spans="2:13" ht="18" customHeight="1" x14ac:dyDescent="0.55000000000000004">
      <c r="B39" s="54" t="s">
        <v>44</v>
      </c>
      <c r="C39" s="182" t="s">
        <v>20</v>
      </c>
      <c r="D39" s="134">
        <v>12.2</v>
      </c>
      <c r="E39" s="148" t="s">
        <v>109</v>
      </c>
      <c r="F39" s="190">
        <v>16.3</v>
      </c>
      <c r="G39" s="177">
        <v>12.4</v>
      </c>
      <c r="H39" s="149" t="s">
        <v>145</v>
      </c>
      <c r="I39" s="230">
        <v>16.2</v>
      </c>
      <c r="J39" s="231">
        <v>12</v>
      </c>
      <c r="K39" s="149" t="s">
        <v>133</v>
      </c>
      <c r="L39" s="318">
        <v>15.4</v>
      </c>
      <c r="M39" s="1"/>
    </row>
    <row r="40" spans="2:13" ht="9.65" customHeight="1" x14ac:dyDescent="0.55000000000000004">
      <c r="B40" s="242" t="s">
        <v>21</v>
      </c>
      <c r="C40" s="183"/>
      <c r="D40" s="140"/>
      <c r="E40" s="146"/>
      <c r="F40" s="191"/>
      <c r="G40" s="178"/>
      <c r="H40" s="147"/>
      <c r="I40" s="238"/>
      <c r="J40" s="233"/>
      <c r="K40" s="147"/>
      <c r="L40" s="319"/>
      <c r="M40" s="1"/>
    </row>
    <row r="41" spans="2:13" ht="12.9" customHeight="1" x14ac:dyDescent="0.55000000000000004">
      <c r="B41" s="431" t="s">
        <v>45</v>
      </c>
      <c r="C41" s="432"/>
      <c r="D41" s="186">
        <v>1.2</v>
      </c>
      <c r="E41" s="23" t="s">
        <v>167</v>
      </c>
      <c r="F41" s="187">
        <v>2.2000000000000002</v>
      </c>
      <c r="G41" s="179">
        <v>1.4</v>
      </c>
      <c r="H41" s="22" t="s">
        <v>168</v>
      </c>
      <c r="I41" s="234">
        <v>2.6</v>
      </c>
      <c r="J41" s="235">
        <v>1.1000000000000001</v>
      </c>
      <c r="K41" s="22" t="s">
        <v>169</v>
      </c>
      <c r="L41" s="320">
        <v>2</v>
      </c>
      <c r="M41" s="1"/>
    </row>
    <row r="42" spans="2:13" ht="12.9" customHeight="1" x14ac:dyDescent="0.55000000000000004">
      <c r="B42" s="113" t="s">
        <v>46</v>
      </c>
      <c r="C42" s="184"/>
      <c r="D42" s="134">
        <v>1.2</v>
      </c>
      <c r="E42" s="115" t="s">
        <v>170</v>
      </c>
      <c r="F42" s="190">
        <v>2.2999999999999998</v>
      </c>
      <c r="G42" s="180">
        <v>1.6</v>
      </c>
      <c r="H42" s="116" t="s">
        <v>120</v>
      </c>
      <c r="I42" s="239">
        <v>1.7</v>
      </c>
      <c r="J42" s="240">
        <v>0.9</v>
      </c>
      <c r="K42" s="118" t="s">
        <v>155</v>
      </c>
      <c r="L42" s="151">
        <v>1.1000000000000001</v>
      </c>
      <c r="M42" s="1"/>
    </row>
    <row r="43" spans="2:13" ht="12.9" customHeight="1" x14ac:dyDescent="0.55000000000000004">
      <c r="B43" s="49" t="s">
        <v>47</v>
      </c>
      <c r="C43" s="162"/>
      <c r="D43" s="418" t="s">
        <v>141</v>
      </c>
      <c r="E43" s="420"/>
      <c r="F43" s="435"/>
      <c r="G43" s="421" t="s">
        <v>142</v>
      </c>
      <c r="H43" s="422"/>
      <c r="I43" s="422"/>
      <c r="J43" s="412" t="s">
        <v>143</v>
      </c>
      <c r="K43" s="412"/>
      <c r="L43" s="436"/>
      <c r="M43" s="1"/>
    </row>
    <row r="44" spans="2:13" ht="12.9" customHeight="1" x14ac:dyDescent="0.55000000000000004">
      <c r="B44" s="215" t="s">
        <v>59</v>
      </c>
      <c r="C44" s="185"/>
      <c r="D44" s="153">
        <v>9.6999999999999993</v>
      </c>
      <c r="E44" s="115" t="s">
        <v>144</v>
      </c>
      <c r="F44" s="190">
        <v>10.9</v>
      </c>
      <c r="G44" s="180">
        <v>9</v>
      </c>
      <c r="H44" s="116" t="s">
        <v>160</v>
      </c>
      <c r="I44" s="239">
        <v>10.8</v>
      </c>
      <c r="J44" s="240">
        <v>9.5</v>
      </c>
      <c r="K44" s="117" t="s">
        <v>160</v>
      </c>
      <c r="L44" s="151">
        <v>11.6</v>
      </c>
      <c r="M44" s="1"/>
    </row>
    <row r="45" spans="2:13" ht="12.9" customHeight="1" x14ac:dyDescent="0.55000000000000004">
      <c r="B45" s="120" t="s">
        <v>47</v>
      </c>
      <c r="C45" s="162"/>
      <c r="D45" s="418" t="s">
        <v>146</v>
      </c>
      <c r="E45" s="419"/>
      <c r="F45" s="437"/>
      <c r="G45" s="417" t="s">
        <v>147</v>
      </c>
      <c r="H45" s="415"/>
      <c r="I45" s="415"/>
      <c r="J45" s="414" t="s">
        <v>148</v>
      </c>
      <c r="K45" s="415"/>
      <c r="L45" s="438"/>
      <c r="M45" s="1"/>
    </row>
    <row r="46" spans="2:13" ht="13.5" customHeight="1" x14ac:dyDescent="0.55000000000000004">
      <c r="B46" s="327"/>
      <c r="C46" s="328"/>
      <c r="D46" s="329"/>
      <c r="E46" s="326"/>
      <c r="F46" s="326"/>
      <c r="G46" s="330"/>
      <c r="H46" s="326"/>
      <c r="I46" s="326"/>
      <c r="J46" s="331"/>
      <c r="K46" s="326"/>
      <c r="L46" s="326"/>
    </row>
    <row r="47" spans="2:13" x14ac:dyDescent="0.55000000000000004">
      <c r="B47" s="14"/>
      <c r="F47"/>
      <c r="G47" s="16"/>
    </row>
    <row r="48" spans="2:13" x14ac:dyDescent="0.55000000000000004">
      <c r="B48" s="14" t="s">
        <v>53</v>
      </c>
      <c r="F48"/>
    </row>
  </sheetData>
  <mergeCells count="31">
    <mergeCell ref="D43:F43"/>
    <mergeCell ref="G43:I43"/>
    <mergeCell ref="J43:L43"/>
    <mergeCell ref="D45:F45"/>
    <mergeCell ref="G45:I45"/>
    <mergeCell ref="J45:L45"/>
    <mergeCell ref="B41:C41"/>
    <mergeCell ref="B38:C38"/>
    <mergeCell ref="B37:C37"/>
    <mergeCell ref="B14:C14"/>
    <mergeCell ref="B27:C27"/>
    <mergeCell ref="B16:C16"/>
    <mergeCell ref="B20:C20"/>
    <mergeCell ref="B17:C17"/>
    <mergeCell ref="B22:C22"/>
    <mergeCell ref="B23:C23"/>
    <mergeCell ref="B4:C5"/>
    <mergeCell ref="B12:C12"/>
    <mergeCell ref="B36:C36"/>
    <mergeCell ref="B35:C35"/>
    <mergeCell ref="B31:C31"/>
    <mergeCell ref="B26:C26"/>
    <mergeCell ref="B28:C28"/>
    <mergeCell ref="B29:C29"/>
    <mergeCell ref="B30:C30"/>
    <mergeCell ref="B21:C21"/>
    <mergeCell ref="B34:C34"/>
    <mergeCell ref="B13:C13"/>
    <mergeCell ref="B15:C15"/>
    <mergeCell ref="B24:C24"/>
    <mergeCell ref="B25:C25"/>
  </mergeCells>
  <printOptions horizontalCentered="1"/>
  <pageMargins left="0.11811023622047245" right="0.23622047244094491" top="0.31496062992125984" bottom="0" header="0" footer="0.11811023622047245"/>
  <pageSetup paperSize="9" scale="85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colBreaks count="1" manualBreakCount="1">
    <brk id="13" max="47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3E6A-D2A1-43CE-9955-CFDCFA1F1CD6}">
  <sheetPr codeName="Feuil8"/>
  <dimension ref="B1:P48"/>
  <sheetViews>
    <sheetView showGridLines="0" zoomScaleNormal="100" zoomScaleSheetLayoutView="100" workbookViewId="0">
      <selection activeCell="Q19" sqref="Q19"/>
    </sheetView>
  </sheetViews>
  <sheetFormatPr baseColWidth="10" defaultColWidth="11" defaultRowHeight="18.5" x14ac:dyDescent="0.55000000000000004"/>
  <cols>
    <col min="1" max="1" width="10" customWidth="1"/>
    <col min="2" max="2" width="31.23046875" customWidth="1"/>
    <col min="3" max="3" width="8.69140625" customWidth="1"/>
    <col min="4" max="4" width="9.23046875" customWidth="1"/>
    <col min="5" max="5" width="7.69140625" customWidth="1"/>
    <col min="6" max="6" width="9.23046875" customWidth="1"/>
    <col min="7" max="7" width="9.23046875" style="16" customWidth="1"/>
    <col min="8" max="8" width="7.69140625" customWidth="1"/>
    <col min="9" max="9" width="9.23046875" customWidth="1"/>
    <col min="10" max="10" width="9.23046875" style="16" customWidth="1"/>
    <col min="11" max="11" width="7.69140625" customWidth="1"/>
    <col min="12" max="12" width="9.23046875" customWidth="1"/>
    <col min="13" max="13" width="3.23046875" customWidth="1"/>
    <col min="14" max="14" width="9.69140625" customWidth="1"/>
  </cols>
  <sheetData>
    <row r="1" spans="2:16" ht="4.5" customHeight="1" x14ac:dyDescent="0.55000000000000004"/>
    <row r="2" spans="2:16" ht="21" customHeight="1" x14ac:dyDescent="0.55000000000000004">
      <c r="B2" s="78" t="s">
        <v>60</v>
      </c>
      <c r="C2" s="79"/>
    </row>
    <row r="3" spans="2:16" ht="18.75" customHeight="1" thickBot="1" x14ac:dyDescent="0.6">
      <c r="B3" s="79"/>
      <c r="C3" s="79"/>
    </row>
    <row r="4" spans="2:16" ht="16.5" customHeight="1" x14ac:dyDescent="0.55000000000000004">
      <c r="B4" s="439" t="s">
        <v>61</v>
      </c>
      <c r="C4" s="440"/>
      <c r="D4" s="332" t="s">
        <v>86</v>
      </c>
      <c r="E4" s="333"/>
      <c r="F4" s="334"/>
      <c r="G4" s="335" t="s">
        <v>0</v>
      </c>
      <c r="H4" s="335"/>
      <c r="I4" s="336"/>
      <c r="J4" s="337" t="s">
        <v>87</v>
      </c>
      <c r="K4" s="335"/>
      <c r="L4" s="338"/>
    </row>
    <row r="5" spans="2:16" ht="18.649999999999999" customHeight="1" x14ac:dyDescent="0.55000000000000004">
      <c r="B5" s="441"/>
      <c r="C5" s="442"/>
      <c r="D5" s="339" t="s">
        <v>56</v>
      </c>
      <c r="E5" s="339" t="s">
        <v>4</v>
      </c>
      <c r="F5" s="340" t="s">
        <v>17</v>
      </c>
      <c r="G5" s="341" t="s">
        <v>91</v>
      </c>
      <c r="H5" s="356" t="s">
        <v>4</v>
      </c>
      <c r="I5" s="357" t="s">
        <v>17</v>
      </c>
      <c r="J5" s="344" t="s">
        <v>57</v>
      </c>
      <c r="K5" s="356" t="s">
        <v>4</v>
      </c>
      <c r="L5" s="358" t="s">
        <v>17</v>
      </c>
    </row>
    <row r="6" spans="2:16" ht="18" customHeight="1" x14ac:dyDescent="0.55000000000000004">
      <c r="B6" s="441"/>
      <c r="C6" s="442"/>
      <c r="D6" s="339" t="s">
        <v>5</v>
      </c>
      <c r="E6" s="339" t="s">
        <v>6</v>
      </c>
      <c r="F6" s="340" t="s">
        <v>5</v>
      </c>
      <c r="G6" s="344" t="s">
        <v>5</v>
      </c>
      <c r="H6" s="356" t="s">
        <v>6</v>
      </c>
      <c r="I6" s="357" t="s">
        <v>5</v>
      </c>
      <c r="J6" s="344" t="s">
        <v>5</v>
      </c>
      <c r="K6" s="356" t="s">
        <v>6</v>
      </c>
      <c r="L6" s="358" t="s">
        <v>5</v>
      </c>
    </row>
    <row r="7" spans="2:16" ht="18" customHeight="1" thickBot="1" x14ac:dyDescent="0.6">
      <c r="B7" s="445" t="s">
        <v>62</v>
      </c>
      <c r="C7" s="446"/>
      <c r="D7" s="300"/>
      <c r="E7" s="300"/>
      <c r="F7" s="301"/>
      <c r="G7" s="302"/>
      <c r="H7" s="303"/>
      <c r="I7" s="304"/>
      <c r="J7" s="305"/>
      <c r="K7" s="306"/>
      <c r="L7" s="307"/>
    </row>
    <row r="8" spans="2:16" s="80" customFormat="1" ht="18" customHeight="1" thickBot="1" x14ac:dyDescent="0.6">
      <c r="B8" s="81" t="s">
        <v>18</v>
      </c>
      <c r="C8" s="82"/>
      <c r="D8" s="168">
        <v>65.900000000000006</v>
      </c>
      <c r="E8" s="171" t="s">
        <v>12</v>
      </c>
      <c r="F8" s="192">
        <v>100</v>
      </c>
      <c r="G8" s="245">
        <v>67.2</v>
      </c>
      <c r="H8" s="163" t="s">
        <v>11</v>
      </c>
      <c r="I8" s="252">
        <v>100</v>
      </c>
      <c r="J8" s="253">
        <v>66.7</v>
      </c>
      <c r="K8" s="163" t="s">
        <v>88</v>
      </c>
      <c r="L8" s="85">
        <v>100</v>
      </c>
    </row>
    <row r="9" spans="2:16" ht="13.5" customHeight="1" thickBot="1" x14ac:dyDescent="0.6">
      <c r="B9" s="83"/>
      <c r="C9" s="84"/>
      <c r="D9" s="169"/>
      <c r="E9" s="172"/>
      <c r="F9" s="90"/>
      <c r="G9" s="246"/>
      <c r="H9" s="164"/>
      <c r="I9" s="254"/>
      <c r="J9" s="255"/>
      <c r="K9" s="164"/>
      <c r="L9" s="86"/>
    </row>
    <row r="10" spans="2:16" ht="12.9" customHeight="1" thickBot="1" x14ac:dyDescent="0.6">
      <c r="B10" s="443" t="s">
        <v>63</v>
      </c>
      <c r="C10" s="443"/>
      <c r="D10" s="168">
        <v>15.9</v>
      </c>
      <c r="E10" s="171" t="s">
        <v>116</v>
      </c>
      <c r="F10" s="192">
        <v>14.1</v>
      </c>
      <c r="G10" s="248">
        <v>15.6</v>
      </c>
      <c r="H10" s="165" t="s">
        <v>155</v>
      </c>
      <c r="I10" s="256">
        <v>14</v>
      </c>
      <c r="J10" s="257">
        <v>16.7</v>
      </c>
      <c r="K10" s="165" t="s">
        <v>171</v>
      </c>
      <c r="L10" s="87">
        <v>15</v>
      </c>
    </row>
    <row r="11" spans="2:16" ht="12.9" customHeight="1" thickBot="1" x14ac:dyDescent="0.6">
      <c r="B11" s="443" t="s">
        <v>64</v>
      </c>
      <c r="C11" s="443"/>
      <c r="D11" s="168">
        <v>10.5</v>
      </c>
      <c r="E11" s="171" t="s">
        <v>134</v>
      </c>
      <c r="F11" s="192">
        <v>9</v>
      </c>
      <c r="G11" s="248">
        <v>10.1</v>
      </c>
      <c r="H11" s="165" t="s">
        <v>134</v>
      </c>
      <c r="I11" s="256">
        <v>8.6999999999999993</v>
      </c>
      <c r="J11" s="257">
        <v>10.6</v>
      </c>
      <c r="K11" s="165" t="s">
        <v>134</v>
      </c>
      <c r="L11" s="87">
        <v>9.1</v>
      </c>
    </row>
    <row r="12" spans="2:16" ht="12.9" customHeight="1" thickBot="1" x14ac:dyDescent="0.6">
      <c r="B12" s="443" t="s">
        <v>65</v>
      </c>
      <c r="C12" s="443"/>
      <c r="D12" s="168">
        <v>2.6</v>
      </c>
      <c r="E12" s="171" t="s">
        <v>163</v>
      </c>
      <c r="F12" s="192">
        <v>1.8</v>
      </c>
      <c r="G12" s="248">
        <v>2.7</v>
      </c>
      <c r="H12" s="165" t="s">
        <v>172</v>
      </c>
      <c r="I12" s="256">
        <v>2.1</v>
      </c>
      <c r="J12" s="257" t="s">
        <v>117</v>
      </c>
      <c r="K12" s="165" t="s">
        <v>117</v>
      </c>
      <c r="L12" s="87" t="s">
        <v>117</v>
      </c>
    </row>
    <row r="13" spans="2:16" ht="12.9" customHeight="1" thickBot="1" x14ac:dyDescent="0.6">
      <c r="B13" s="443" t="s">
        <v>66</v>
      </c>
      <c r="C13" s="443"/>
      <c r="D13" s="168">
        <v>14</v>
      </c>
      <c r="E13" s="171" t="s">
        <v>151</v>
      </c>
      <c r="F13" s="192">
        <v>16.2</v>
      </c>
      <c r="G13" s="248">
        <v>14.2</v>
      </c>
      <c r="H13" s="165" t="s">
        <v>104</v>
      </c>
      <c r="I13" s="256">
        <v>15.9</v>
      </c>
      <c r="J13" s="257">
        <v>15</v>
      </c>
      <c r="K13" s="165" t="s">
        <v>98</v>
      </c>
      <c r="L13" s="87">
        <v>17.2</v>
      </c>
    </row>
    <row r="14" spans="2:16" ht="12.9" customHeight="1" thickBot="1" x14ac:dyDescent="0.6">
      <c r="B14" s="443" t="s">
        <v>67</v>
      </c>
      <c r="C14" s="443"/>
      <c r="D14" s="168">
        <v>14.9</v>
      </c>
      <c r="E14" s="171" t="s">
        <v>97</v>
      </c>
      <c r="F14" s="192">
        <v>17.100000000000001</v>
      </c>
      <c r="G14" s="248">
        <v>15</v>
      </c>
      <c r="H14" s="165" t="s">
        <v>165</v>
      </c>
      <c r="I14" s="256">
        <v>16.7</v>
      </c>
      <c r="J14" s="257">
        <v>15.9</v>
      </c>
      <c r="K14" s="165" t="s">
        <v>98</v>
      </c>
      <c r="L14" s="87">
        <v>18.2</v>
      </c>
      <c r="P14" s="14"/>
    </row>
    <row r="15" spans="2:16" ht="12.9" customHeight="1" thickBot="1" x14ac:dyDescent="0.6">
      <c r="B15" s="443" t="s">
        <v>68</v>
      </c>
      <c r="C15" s="443"/>
      <c r="D15" s="168">
        <v>6.9</v>
      </c>
      <c r="E15" s="171" t="s">
        <v>134</v>
      </c>
      <c r="F15" s="192">
        <v>5.9</v>
      </c>
      <c r="G15" s="248">
        <v>7.2</v>
      </c>
      <c r="H15" s="165" t="s">
        <v>112</v>
      </c>
      <c r="I15" s="256">
        <v>6</v>
      </c>
      <c r="J15" s="257">
        <v>7.5</v>
      </c>
      <c r="K15" s="165" t="s">
        <v>160</v>
      </c>
      <c r="L15" s="87">
        <v>6.6</v>
      </c>
    </row>
    <row r="16" spans="2:16" ht="12.9" hidden="1" customHeight="1" thickBot="1" x14ac:dyDescent="0.6">
      <c r="B16" s="443" t="s">
        <v>69</v>
      </c>
      <c r="C16" s="443"/>
      <c r="D16" s="168" t="s">
        <v>117</v>
      </c>
      <c r="E16" s="171" t="s">
        <v>117</v>
      </c>
      <c r="F16" s="192" t="s">
        <v>117</v>
      </c>
      <c r="G16" s="248" t="s">
        <v>117</v>
      </c>
      <c r="H16" s="165" t="s">
        <v>117</v>
      </c>
      <c r="I16" s="256" t="s">
        <v>117</v>
      </c>
      <c r="J16" s="257" t="s">
        <v>117</v>
      </c>
      <c r="K16" s="165" t="s">
        <v>117</v>
      </c>
      <c r="L16" s="87" t="s">
        <v>117</v>
      </c>
    </row>
    <row r="17" spans="2:15" ht="12.9" customHeight="1" thickBot="1" x14ac:dyDescent="0.6">
      <c r="B17" s="443" t="s">
        <v>70</v>
      </c>
      <c r="C17" s="443"/>
      <c r="D17" s="168">
        <v>8.6999999999999993</v>
      </c>
      <c r="E17" s="171" t="s">
        <v>173</v>
      </c>
      <c r="F17" s="192">
        <v>8.3000000000000007</v>
      </c>
      <c r="G17" s="248">
        <v>9</v>
      </c>
      <c r="H17" s="165" t="s">
        <v>173</v>
      </c>
      <c r="I17" s="256">
        <v>8.6999999999999993</v>
      </c>
      <c r="J17" s="257">
        <v>8.5</v>
      </c>
      <c r="K17" s="165" t="s">
        <v>118</v>
      </c>
      <c r="L17" s="87">
        <v>8.1</v>
      </c>
    </row>
    <row r="18" spans="2:15" ht="12.9" customHeight="1" thickBot="1" x14ac:dyDescent="0.6">
      <c r="B18" s="443" t="s">
        <v>71</v>
      </c>
      <c r="C18" s="443"/>
      <c r="D18" s="168">
        <v>12.3</v>
      </c>
      <c r="E18" s="171" t="s">
        <v>125</v>
      </c>
      <c r="F18" s="192">
        <v>11.1</v>
      </c>
      <c r="G18" s="248">
        <v>11.7</v>
      </c>
      <c r="H18" s="165" t="s">
        <v>125</v>
      </c>
      <c r="I18" s="256">
        <v>10.8</v>
      </c>
      <c r="J18" s="257">
        <v>10</v>
      </c>
      <c r="K18" s="165" t="s">
        <v>119</v>
      </c>
      <c r="L18" s="87">
        <v>9.1999999999999993</v>
      </c>
    </row>
    <row r="19" spans="2:15" ht="12.9" customHeight="1" thickBot="1" x14ac:dyDescent="0.6">
      <c r="B19" s="443" t="s">
        <v>72</v>
      </c>
      <c r="C19" s="443"/>
      <c r="D19" s="168">
        <v>2</v>
      </c>
      <c r="E19" s="171" t="s">
        <v>111</v>
      </c>
      <c r="F19" s="192">
        <v>1.5</v>
      </c>
      <c r="G19" s="248">
        <v>1.8</v>
      </c>
      <c r="H19" s="165" t="s">
        <v>157</v>
      </c>
      <c r="I19" s="256">
        <v>1.2</v>
      </c>
      <c r="J19" s="257">
        <v>1.4</v>
      </c>
      <c r="K19" s="165" t="s">
        <v>174</v>
      </c>
      <c r="L19" s="87">
        <v>0.9</v>
      </c>
    </row>
    <row r="20" spans="2:15" ht="12.9" customHeight="1" thickBot="1" x14ac:dyDescent="0.6">
      <c r="B20" s="443" t="s">
        <v>73</v>
      </c>
      <c r="C20" s="443"/>
      <c r="D20" s="168">
        <v>2.5</v>
      </c>
      <c r="E20" s="171" t="s">
        <v>132</v>
      </c>
      <c r="F20" s="192">
        <v>2.1</v>
      </c>
      <c r="G20" s="248">
        <v>2.2999999999999998</v>
      </c>
      <c r="H20" s="165" t="s">
        <v>153</v>
      </c>
      <c r="I20" s="256">
        <v>1.7</v>
      </c>
      <c r="J20" s="257">
        <v>2</v>
      </c>
      <c r="K20" s="165" t="s">
        <v>158</v>
      </c>
      <c r="L20" s="87">
        <v>1.6</v>
      </c>
    </row>
    <row r="21" spans="2:15" ht="12.9" customHeight="1" thickBot="1" x14ac:dyDescent="0.6">
      <c r="B21" s="443" t="s">
        <v>74</v>
      </c>
      <c r="C21" s="443"/>
      <c r="D21" s="168">
        <v>4</v>
      </c>
      <c r="E21" s="171" t="s">
        <v>113</v>
      </c>
      <c r="F21" s="192">
        <v>3.5</v>
      </c>
      <c r="G21" s="248">
        <v>3.4</v>
      </c>
      <c r="H21" s="165" t="s">
        <v>129</v>
      </c>
      <c r="I21" s="256">
        <v>2.7</v>
      </c>
      <c r="J21" s="257">
        <v>2.5</v>
      </c>
      <c r="K21" s="165" t="s">
        <v>158</v>
      </c>
      <c r="L21" s="87">
        <v>2</v>
      </c>
    </row>
    <row r="22" spans="2:15" ht="12.9" customHeight="1" thickBot="1" x14ac:dyDescent="0.6">
      <c r="B22" s="443" t="s">
        <v>75</v>
      </c>
      <c r="C22" s="443"/>
      <c r="D22" s="153">
        <v>12</v>
      </c>
      <c r="E22" s="115" t="s">
        <v>133</v>
      </c>
      <c r="F22" s="157">
        <v>11.2</v>
      </c>
      <c r="G22" s="180">
        <v>12</v>
      </c>
      <c r="H22" s="116" t="s">
        <v>144</v>
      </c>
      <c r="I22" s="239">
        <v>10.3</v>
      </c>
      <c r="J22" s="241">
        <v>12.2</v>
      </c>
      <c r="K22" s="118" t="s">
        <v>145</v>
      </c>
      <c r="L22" s="151">
        <v>11.5</v>
      </c>
    </row>
    <row r="23" spans="2:15" ht="12.9" customHeight="1" thickBot="1" x14ac:dyDescent="0.6">
      <c r="B23" s="443" t="s">
        <v>76</v>
      </c>
      <c r="C23" s="443"/>
      <c r="D23" s="168">
        <v>3</v>
      </c>
      <c r="E23" s="171" t="s">
        <v>172</v>
      </c>
      <c r="F23" s="192">
        <v>2.2999999999999998</v>
      </c>
      <c r="G23" s="248">
        <v>2.8</v>
      </c>
      <c r="H23" s="165" t="s">
        <v>157</v>
      </c>
      <c r="I23" s="256">
        <v>1.9</v>
      </c>
      <c r="J23" s="257">
        <v>3</v>
      </c>
      <c r="K23" s="165" t="s">
        <v>121</v>
      </c>
      <c r="L23" s="87">
        <v>2.4</v>
      </c>
    </row>
    <row r="24" spans="2:15" ht="12.9" customHeight="1" thickBot="1" x14ac:dyDescent="0.6">
      <c r="B24" s="443" t="s">
        <v>77</v>
      </c>
      <c r="C24" s="443"/>
      <c r="D24" s="168">
        <v>6.2</v>
      </c>
      <c r="E24" s="171" t="s">
        <v>134</v>
      </c>
      <c r="F24" s="192">
        <v>5.3</v>
      </c>
      <c r="G24" s="248">
        <v>5.3</v>
      </c>
      <c r="H24" s="165" t="s">
        <v>129</v>
      </c>
      <c r="I24" s="256">
        <v>4.2</v>
      </c>
      <c r="J24" s="257">
        <v>5.4</v>
      </c>
      <c r="K24" s="165" t="s">
        <v>155</v>
      </c>
      <c r="L24" s="87">
        <v>4.7</v>
      </c>
    </row>
    <row r="25" spans="2:15" s="76" customFormat="1" ht="12" hidden="1" customHeight="1" thickBot="1" x14ac:dyDescent="0.6">
      <c r="B25" s="443" t="s">
        <v>78</v>
      </c>
      <c r="C25" s="443"/>
      <c r="D25" s="168" t="e">
        <v>#N/A</v>
      </c>
      <c r="E25" s="171" t="e">
        <v>#N/A</v>
      </c>
      <c r="F25" s="192" t="e">
        <v>#N/A</v>
      </c>
      <c r="G25" s="248" t="e">
        <v>#N/A</v>
      </c>
      <c r="H25" s="165" t="e">
        <v>#N/A</v>
      </c>
      <c r="I25" s="256" t="e">
        <v>#N/A</v>
      </c>
      <c r="J25" s="257" t="e">
        <v>#N/A</v>
      </c>
      <c r="K25" s="165" t="e">
        <v>#N/A</v>
      </c>
      <c r="L25" s="87" t="e">
        <v>#N/A</v>
      </c>
    </row>
    <row r="26" spans="2:15" ht="18" customHeight="1" thickBot="1" x14ac:dyDescent="0.65">
      <c r="B26" s="444" t="s">
        <v>79</v>
      </c>
      <c r="C26" s="444"/>
      <c r="D26" s="170"/>
      <c r="E26" s="174"/>
      <c r="F26" s="102"/>
      <c r="G26" s="249"/>
      <c r="H26" s="166"/>
      <c r="I26" s="258"/>
      <c r="J26" s="259"/>
      <c r="K26" s="166"/>
      <c r="L26" s="88"/>
      <c r="O26" s="325"/>
    </row>
    <row r="27" spans="2:15" s="80" customFormat="1" ht="18" customHeight="1" thickBot="1" x14ac:dyDescent="0.6">
      <c r="B27" s="81" t="s">
        <v>18</v>
      </c>
      <c r="C27" s="82"/>
      <c r="D27" s="168">
        <v>54.8</v>
      </c>
      <c r="E27" s="171" t="s">
        <v>89</v>
      </c>
      <c r="F27" s="192">
        <v>100</v>
      </c>
      <c r="G27" s="245">
        <v>55</v>
      </c>
      <c r="H27" s="163" t="s">
        <v>13</v>
      </c>
      <c r="I27" s="252">
        <v>100</v>
      </c>
      <c r="J27" s="253">
        <v>53.6</v>
      </c>
      <c r="K27" s="163" t="s">
        <v>14</v>
      </c>
      <c r="L27" s="85">
        <v>100</v>
      </c>
    </row>
    <row r="28" spans="2:15" s="80" customFormat="1" ht="13.5" customHeight="1" thickBot="1" x14ac:dyDescent="0.6">
      <c r="B28" s="83"/>
      <c r="C28" s="84"/>
      <c r="D28" s="169"/>
      <c r="E28" s="172"/>
      <c r="F28" s="90"/>
      <c r="G28" s="251"/>
      <c r="H28" s="167"/>
      <c r="I28" s="260"/>
      <c r="J28" s="261"/>
      <c r="K28" s="167"/>
      <c r="L28" s="89"/>
    </row>
    <row r="29" spans="2:15" s="365" customFormat="1" ht="12.9" customHeight="1" thickBot="1" x14ac:dyDescent="0.6">
      <c r="B29" s="443" t="s">
        <v>63</v>
      </c>
      <c r="C29" s="443"/>
      <c r="D29" s="168">
        <v>12.7</v>
      </c>
      <c r="E29" s="171" t="s">
        <v>113</v>
      </c>
      <c r="F29" s="192">
        <v>14.6</v>
      </c>
      <c r="G29" s="248">
        <v>10.8</v>
      </c>
      <c r="H29" s="165" t="s">
        <v>121</v>
      </c>
      <c r="I29" s="256">
        <v>12</v>
      </c>
      <c r="J29" s="257">
        <v>11.6</v>
      </c>
      <c r="K29" s="165" t="s">
        <v>112</v>
      </c>
      <c r="L29" s="87">
        <v>13.4</v>
      </c>
    </row>
    <row r="30" spans="2:15" s="365" customFormat="1" ht="12.9" customHeight="1" thickBot="1" x14ac:dyDescent="0.6">
      <c r="B30" s="443" t="s">
        <v>64</v>
      </c>
      <c r="C30" s="443"/>
      <c r="D30" s="168">
        <v>8.8000000000000007</v>
      </c>
      <c r="E30" s="171" t="s">
        <v>171</v>
      </c>
      <c r="F30" s="192">
        <v>10.6</v>
      </c>
      <c r="G30" s="248">
        <v>7</v>
      </c>
      <c r="H30" s="165" t="s">
        <v>112</v>
      </c>
      <c r="I30" s="256">
        <v>7.9</v>
      </c>
      <c r="J30" s="257">
        <v>7.7</v>
      </c>
      <c r="K30" s="165" t="s">
        <v>132</v>
      </c>
      <c r="L30" s="87">
        <v>8.9</v>
      </c>
    </row>
    <row r="31" spans="2:15" s="365" customFormat="1" ht="12.9" customHeight="1" thickBot="1" x14ac:dyDescent="0.6">
      <c r="B31" s="443" t="s">
        <v>65</v>
      </c>
      <c r="C31" s="443"/>
      <c r="D31" s="168">
        <v>2.4</v>
      </c>
      <c r="E31" s="171" t="s">
        <v>114</v>
      </c>
      <c r="F31" s="192">
        <v>2</v>
      </c>
      <c r="G31" s="248">
        <v>2</v>
      </c>
      <c r="H31" s="165" t="s">
        <v>175</v>
      </c>
      <c r="I31" s="256">
        <v>1.7</v>
      </c>
      <c r="J31" s="257" t="s">
        <v>117</v>
      </c>
      <c r="K31" s="165" t="s">
        <v>117</v>
      </c>
      <c r="L31" s="87" t="s">
        <v>117</v>
      </c>
    </row>
    <row r="32" spans="2:15" s="365" customFormat="1" ht="12.9" customHeight="1" thickBot="1" x14ac:dyDescent="0.6">
      <c r="B32" s="443" t="s">
        <v>66</v>
      </c>
      <c r="C32" s="443"/>
      <c r="D32" s="168">
        <v>10.3</v>
      </c>
      <c r="E32" s="171" t="s">
        <v>96</v>
      </c>
      <c r="F32" s="192">
        <v>14.3</v>
      </c>
      <c r="G32" s="248">
        <v>10.199999999999999</v>
      </c>
      <c r="H32" s="165" t="s">
        <v>109</v>
      </c>
      <c r="I32" s="256">
        <v>14</v>
      </c>
      <c r="J32" s="257">
        <v>10.1</v>
      </c>
      <c r="K32" s="165" t="s">
        <v>108</v>
      </c>
      <c r="L32" s="87">
        <v>14.3</v>
      </c>
    </row>
    <row r="33" spans="2:12" s="365" customFormat="1" ht="12.9" customHeight="1" thickBot="1" x14ac:dyDescent="0.6">
      <c r="B33" s="443" t="s">
        <v>67</v>
      </c>
      <c r="C33" s="443"/>
      <c r="D33" s="168">
        <v>11</v>
      </c>
      <c r="E33" s="171" t="s">
        <v>95</v>
      </c>
      <c r="F33" s="192">
        <v>15.1</v>
      </c>
      <c r="G33" s="248">
        <v>10.9</v>
      </c>
      <c r="H33" s="165" t="s">
        <v>159</v>
      </c>
      <c r="I33" s="256">
        <v>14.8</v>
      </c>
      <c r="J33" s="257">
        <v>10.6</v>
      </c>
      <c r="K33" s="165" t="s">
        <v>95</v>
      </c>
      <c r="L33" s="87">
        <v>15</v>
      </c>
    </row>
    <row r="34" spans="2:12" s="365" customFormat="1" ht="12.9" customHeight="1" thickBot="1" x14ac:dyDescent="0.6">
      <c r="B34" s="443" t="s">
        <v>68</v>
      </c>
      <c r="C34" s="443"/>
      <c r="D34" s="168">
        <v>4.8</v>
      </c>
      <c r="E34" s="171" t="s">
        <v>174</v>
      </c>
      <c r="F34" s="192">
        <v>4.5</v>
      </c>
      <c r="G34" s="248">
        <v>5.3</v>
      </c>
      <c r="H34" s="165" t="s">
        <v>122</v>
      </c>
      <c r="I34" s="256">
        <v>5.6</v>
      </c>
      <c r="J34" s="257">
        <v>4.7</v>
      </c>
      <c r="K34" s="165" t="s">
        <v>172</v>
      </c>
      <c r="L34" s="87">
        <v>4.9000000000000004</v>
      </c>
    </row>
    <row r="35" spans="2:12" s="365" customFormat="1" ht="12.9" hidden="1" customHeight="1" thickBot="1" x14ac:dyDescent="0.6">
      <c r="B35" s="443" t="s">
        <v>69</v>
      </c>
      <c r="C35" s="443"/>
      <c r="D35" s="168" t="s">
        <v>117</v>
      </c>
      <c r="E35" s="171" t="s">
        <v>117</v>
      </c>
      <c r="F35" s="192" t="s">
        <v>117</v>
      </c>
      <c r="G35" s="248" t="s">
        <v>117</v>
      </c>
      <c r="H35" s="165" t="s">
        <v>117</v>
      </c>
      <c r="I35" s="256" t="s">
        <v>117</v>
      </c>
      <c r="J35" s="257" t="s">
        <v>117</v>
      </c>
      <c r="K35" s="165" t="s">
        <v>117</v>
      </c>
      <c r="L35" s="87" t="s">
        <v>117</v>
      </c>
    </row>
    <row r="36" spans="2:12" s="365" customFormat="1" ht="12.9" customHeight="1" thickBot="1" x14ac:dyDescent="0.6">
      <c r="B36" s="443" t="s">
        <v>70</v>
      </c>
      <c r="C36" s="443"/>
      <c r="D36" s="168">
        <v>6.1</v>
      </c>
      <c r="E36" s="171" t="s">
        <v>94</v>
      </c>
      <c r="F36" s="192">
        <v>8</v>
      </c>
      <c r="G36" s="248">
        <v>6.2</v>
      </c>
      <c r="H36" s="165" t="s">
        <v>116</v>
      </c>
      <c r="I36" s="256">
        <v>7.5</v>
      </c>
      <c r="J36" s="257">
        <v>6.4</v>
      </c>
      <c r="K36" s="165" t="s">
        <v>125</v>
      </c>
      <c r="L36" s="87">
        <v>8</v>
      </c>
    </row>
    <row r="37" spans="2:12" s="365" customFormat="1" ht="12.9" customHeight="1" thickBot="1" x14ac:dyDescent="0.6">
      <c r="B37" s="443" t="s">
        <v>71</v>
      </c>
      <c r="C37" s="443"/>
      <c r="D37" s="168">
        <v>8.9</v>
      </c>
      <c r="E37" s="171" t="s">
        <v>173</v>
      </c>
      <c r="F37" s="192">
        <v>11.4</v>
      </c>
      <c r="G37" s="248">
        <v>8.5</v>
      </c>
      <c r="H37" s="165" t="s">
        <v>155</v>
      </c>
      <c r="I37" s="256">
        <v>10.199999999999999</v>
      </c>
      <c r="J37" s="257">
        <v>7.8</v>
      </c>
      <c r="K37" s="165" t="s">
        <v>134</v>
      </c>
      <c r="L37" s="87">
        <v>9.4</v>
      </c>
    </row>
    <row r="38" spans="2:12" s="365" customFormat="1" ht="12.9" customHeight="1" thickBot="1" x14ac:dyDescent="0.6">
      <c r="B38" s="443" t="s">
        <v>72</v>
      </c>
      <c r="C38" s="443"/>
      <c r="D38" s="168">
        <v>1.6</v>
      </c>
      <c r="E38" s="171" t="s">
        <v>176</v>
      </c>
      <c r="F38" s="192">
        <v>1.2</v>
      </c>
      <c r="G38" s="248">
        <v>1.3</v>
      </c>
      <c r="H38" s="165" t="s">
        <v>131</v>
      </c>
      <c r="I38" s="256">
        <v>1.2</v>
      </c>
      <c r="J38" s="257">
        <v>1</v>
      </c>
      <c r="K38" s="165" t="s">
        <v>175</v>
      </c>
      <c r="L38" s="87">
        <v>0.9</v>
      </c>
    </row>
    <row r="39" spans="2:12" s="365" customFormat="1" ht="12.9" customHeight="1" thickBot="1" x14ac:dyDescent="0.6">
      <c r="B39" s="443" t="s">
        <v>73</v>
      </c>
      <c r="C39" s="443"/>
      <c r="D39" s="168">
        <v>2</v>
      </c>
      <c r="E39" s="171" t="s">
        <v>164</v>
      </c>
      <c r="F39" s="192">
        <v>1.6</v>
      </c>
      <c r="G39" s="248">
        <v>1.8</v>
      </c>
      <c r="H39" s="165" t="s">
        <v>124</v>
      </c>
      <c r="I39" s="256">
        <v>1.8</v>
      </c>
      <c r="J39" s="257">
        <v>1.5</v>
      </c>
      <c r="K39" s="165" t="s">
        <v>164</v>
      </c>
      <c r="L39" s="87">
        <v>1.2</v>
      </c>
    </row>
    <row r="40" spans="2:12" s="365" customFormat="1" ht="12.9" customHeight="1" thickBot="1" x14ac:dyDescent="0.6">
      <c r="B40" s="443" t="s">
        <v>74</v>
      </c>
      <c r="C40" s="443"/>
      <c r="D40" s="168">
        <v>3.1</v>
      </c>
      <c r="E40" s="171" t="s">
        <v>140</v>
      </c>
      <c r="F40" s="192">
        <v>4.7</v>
      </c>
      <c r="G40" s="248">
        <v>2.7</v>
      </c>
      <c r="H40" s="165" t="s">
        <v>113</v>
      </c>
      <c r="I40" s="256">
        <v>3.2</v>
      </c>
      <c r="J40" s="257">
        <v>2.1</v>
      </c>
      <c r="K40" s="165" t="s">
        <v>134</v>
      </c>
      <c r="L40" s="87">
        <v>2.5</v>
      </c>
    </row>
    <row r="41" spans="2:12" s="365" customFormat="1" ht="12.9" customHeight="1" thickBot="1" x14ac:dyDescent="0.6">
      <c r="B41" s="443" t="s">
        <v>75</v>
      </c>
      <c r="C41" s="443"/>
      <c r="D41" s="153">
        <v>9.6999999999999993</v>
      </c>
      <c r="E41" s="115" t="s">
        <v>144</v>
      </c>
      <c r="F41" s="190">
        <v>10.9</v>
      </c>
      <c r="G41" s="180">
        <v>9</v>
      </c>
      <c r="H41" s="116" t="s">
        <v>160</v>
      </c>
      <c r="I41" s="239">
        <v>10.8</v>
      </c>
      <c r="J41" s="240">
        <v>9.5</v>
      </c>
      <c r="K41" s="117" t="s">
        <v>160</v>
      </c>
      <c r="L41" s="151">
        <v>11.6</v>
      </c>
    </row>
    <row r="42" spans="2:12" s="365" customFormat="1" ht="12.9" customHeight="1" thickBot="1" x14ac:dyDescent="0.6">
      <c r="B42" s="443" t="s">
        <v>76</v>
      </c>
      <c r="C42" s="443"/>
      <c r="D42" s="168">
        <v>2.2999999999999998</v>
      </c>
      <c r="E42" s="171" t="s">
        <v>177</v>
      </c>
      <c r="F42" s="192">
        <v>2.2000000000000002</v>
      </c>
      <c r="G42" s="248">
        <v>2.4</v>
      </c>
      <c r="H42" s="165" t="s">
        <v>178</v>
      </c>
      <c r="I42" s="256">
        <v>1.9</v>
      </c>
      <c r="J42" s="257">
        <v>2.2999999999999998</v>
      </c>
      <c r="K42" s="165" t="s">
        <v>111</v>
      </c>
      <c r="L42" s="87">
        <v>2.5</v>
      </c>
    </row>
    <row r="43" spans="2:12" s="365" customFormat="1" ht="12.9" customHeight="1" thickBot="1" x14ac:dyDescent="0.6">
      <c r="B43" s="447" t="s">
        <v>77</v>
      </c>
      <c r="C43" s="448"/>
      <c r="D43" s="168">
        <v>5</v>
      </c>
      <c r="E43" s="171" t="s">
        <v>122</v>
      </c>
      <c r="F43" s="192">
        <v>5.0999999999999996</v>
      </c>
      <c r="G43" s="248">
        <v>4.3</v>
      </c>
      <c r="H43" s="165" t="s">
        <v>160</v>
      </c>
      <c r="I43" s="256">
        <v>5.0999999999999996</v>
      </c>
      <c r="J43" s="257">
        <v>4.7</v>
      </c>
      <c r="K43" s="165" t="s">
        <v>125</v>
      </c>
      <c r="L43" s="87">
        <v>5.9</v>
      </c>
    </row>
    <row r="44" spans="2:12" ht="13.5" hidden="1" customHeight="1" thickBot="1" x14ac:dyDescent="0.6">
      <c r="B44" s="443" t="s">
        <v>78</v>
      </c>
      <c r="C44" s="443"/>
      <c r="D44" s="168" t="e">
        <f>IF(VLOOKUP($B44,#REF!,3,FALSE)&lt;1,"ND",VLOOKUP($B44,#REF!,3,FALSE))</f>
        <v>#REF!</v>
      </c>
      <c r="E44" s="171" t="e">
        <f>IF($D44="ND","ND",VLOOKUP($B44,#REF!,11,FALSE))</f>
        <v>#REF!</v>
      </c>
      <c r="F44" s="192" t="e">
        <f>IF($D44="ND","ND",VLOOKUP($B44,#REF!,7,FALSE))</f>
        <v>#REF!</v>
      </c>
      <c r="G44" s="248" t="e">
        <f>IF(VLOOKUP($B44,#REF!,13,FALSE)&lt;1,"ND",VLOOKUP($B44,#REF!,13,FALSE))</f>
        <v>#REF!</v>
      </c>
      <c r="H44" s="165" t="e">
        <f>IF($G44="ND","ND",VLOOKUP($B44,#REF!,20,FALSE))</f>
        <v>#REF!</v>
      </c>
      <c r="I44" s="256" t="e">
        <f>IF($G44="ND","ND",VLOOKUP($B44,#REF!,17,FALSE))</f>
        <v>#REF!</v>
      </c>
      <c r="J44" s="257" t="e">
        <f>IF(VLOOKUP($B44,#REF!,22,FALSE)&lt;1,"ND",VLOOKUP($B44,#REF!,22,FALSE))</f>
        <v>#REF!</v>
      </c>
      <c r="K44" s="165" t="e">
        <f>IF($J44="ND","ND",VLOOKUP($B44,#REF!,29,FALSE))</f>
        <v>#REF!</v>
      </c>
      <c r="L44" s="87" t="e">
        <f>IF($J44="ND","ND",VLOOKUP($B44,#REF!,26,FALSE))</f>
        <v>#REF!</v>
      </c>
    </row>
    <row r="45" spans="2:12" ht="8.25" customHeight="1" x14ac:dyDescent="0.55000000000000004">
      <c r="B45" s="6"/>
      <c r="C45" s="6"/>
      <c r="D45" s="7"/>
      <c r="E45" s="4"/>
      <c r="F45" s="7"/>
      <c r="G45" s="17"/>
      <c r="H45" s="9"/>
      <c r="I45" s="8"/>
      <c r="J45" s="17"/>
      <c r="K45" s="9"/>
      <c r="L45" s="8"/>
    </row>
    <row r="46" spans="2:12" ht="15" customHeight="1" x14ac:dyDescent="0.55000000000000004">
      <c r="B46" s="14"/>
    </row>
    <row r="47" spans="2:12" x14ac:dyDescent="0.55000000000000004">
      <c r="B47" s="14"/>
    </row>
    <row r="48" spans="2:12" ht="6" customHeight="1" x14ac:dyDescent="0.55000000000000004">
      <c r="B48" s="14"/>
    </row>
  </sheetData>
  <mergeCells count="35">
    <mergeCell ref="B21:C21"/>
    <mergeCell ref="B20:C20"/>
    <mergeCell ref="B30:C30"/>
    <mergeCell ref="B29:C29"/>
    <mergeCell ref="B12:C12"/>
    <mergeCell ref="B13:C13"/>
    <mergeCell ref="B14:C14"/>
    <mergeCell ref="B15:C15"/>
    <mergeCell ref="B16:C16"/>
    <mergeCell ref="B17:C17"/>
    <mergeCell ref="B43:C43"/>
    <mergeCell ref="B40:C40"/>
    <mergeCell ref="B24:C24"/>
    <mergeCell ref="B23:C23"/>
    <mergeCell ref="B44:C44"/>
    <mergeCell ref="B33:C33"/>
    <mergeCell ref="B32:C32"/>
    <mergeCell ref="B25:C25"/>
    <mergeCell ref="B31:C31"/>
    <mergeCell ref="B4:C6"/>
    <mergeCell ref="B42:C42"/>
    <mergeCell ref="B18:C18"/>
    <mergeCell ref="B22:C22"/>
    <mergeCell ref="B38:C38"/>
    <mergeCell ref="B41:C41"/>
    <mergeCell ref="B37:C37"/>
    <mergeCell ref="B34:C34"/>
    <mergeCell ref="B35:C35"/>
    <mergeCell ref="B39:C39"/>
    <mergeCell ref="B26:C26"/>
    <mergeCell ref="B10:C10"/>
    <mergeCell ref="B11:C11"/>
    <mergeCell ref="B36:C36"/>
    <mergeCell ref="B7:C7"/>
    <mergeCell ref="B19:C19"/>
  </mergeCells>
  <printOptions horizontalCentered="1"/>
  <pageMargins left="0.11811023622047245" right="0.23622047244094491" top="0.31496062992125984" bottom="0" header="0" footer="0.11811023622047245"/>
  <pageSetup paperSize="9" scale="97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DA17-7E3A-401B-83DA-644CF900C3D8}">
  <sheetPr codeName="Feuil9"/>
  <dimension ref="B1:O37"/>
  <sheetViews>
    <sheetView showGridLines="0" view="pageBreakPreview" zoomScaleNormal="100" zoomScaleSheetLayoutView="100" workbookViewId="0">
      <selection activeCell="B31" sqref="B31"/>
    </sheetView>
  </sheetViews>
  <sheetFormatPr baseColWidth="10" defaultColWidth="11" defaultRowHeight="18.5" x14ac:dyDescent="0.55000000000000004"/>
  <cols>
    <col min="1" max="1" width="10.23046875" customWidth="1"/>
    <col min="2" max="2" width="39.921875" customWidth="1"/>
    <col min="3" max="3" width="9.23046875" customWidth="1"/>
    <col min="4" max="4" width="7.69140625" customWidth="1"/>
    <col min="5" max="5" width="9.23046875" customWidth="1"/>
    <col min="6" max="6" width="9.23046875" style="16" customWidth="1"/>
    <col min="7" max="7" width="7.69140625" customWidth="1"/>
    <col min="8" max="8" width="9.23046875" customWidth="1"/>
    <col min="9" max="9" width="9.23046875" style="16" customWidth="1"/>
    <col min="10" max="10" width="7.69140625" customWidth="1"/>
    <col min="11" max="11" width="9.23046875" customWidth="1"/>
    <col min="12" max="12" width="3.23046875" customWidth="1"/>
    <col min="13" max="13" width="9.69140625" customWidth="1"/>
  </cols>
  <sheetData>
    <row r="1" spans="2:15" ht="4.5" customHeight="1" x14ac:dyDescent="0.55000000000000004"/>
    <row r="2" spans="2:15" ht="20" x14ac:dyDescent="0.55000000000000004">
      <c r="B2" s="78" t="s">
        <v>80</v>
      </c>
    </row>
    <row r="3" spans="2:15" ht="18.75" customHeight="1" thickBot="1" x14ac:dyDescent="0.6">
      <c r="B3" s="79"/>
    </row>
    <row r="4" spans="2:15" ht="16.5" customHeight="1" thickTop="1" x14ac:dyDescent="0.55000000000000004">
      <c r="B4" s="449" t="s">
        <v>81</v>
      </c>
      <c r="C4" s="359" t="s">
        <v>86</v>
      </c>
      <c r="D4" s="360"/>
      <c r="E4" s="361"/>
      <c r="F4" s="362" t="s">
        <v>0</v>
      </c>
      <c r="G4" s="362"/>
      <c r="H4" s="362"/>
      <c r="I4" s="363" t="s">
        <v>87</v>
      </c>
      <c r="J4" s="362"/>
      <c r="K4" s="364"/>
    </row>
    <row r="5" spans="2:15" ht="18.649999999999999" customHeight="1" x14ac:dyDescent="0.55000000000000004">
      <c r="B5" s="450"/>
      <c r="C5" s="339" t="s">
        <v>56</v>
      </c>
      <c r="D5" s="339" t="s">
        <v>4</v>
      </c>
      <c r="E5" s="340" t="s">
        <v>17</v>
      </c>
      <c r="F5" s="341" t="s">
        <v>91</v>
      </c>
      <c r="G5" s="342" t="s">
        <v>4</v>
      </c>
      <c r="H5" s="342" t="s">
        <v>17</v>
      </c>
      <c r="I5" s="344" t="s">
        <v>57</v>
      </c>
      <c r="J5" s="342" t="s">
        <v>4</v>
      </c>
      <c r="K5" s="345" t="s">
        <v>17</v>
      </c>
    </row>
    <row r="6" spans="2:15" ht="18" customHeight="1" x14ac:dyDescent="0.55000000000000004">
      <c r="B6" s="450"/>
      <c r="C6" s="339" t="s">
        <v>5</v>
      </c>
      <c r="D6" s="339" t="s">
        <v>6</v>
      </c>
      <c r="E6" s="340" t="s">
        <v>5</v>
      </c>
      <c r="F6" s="344" t="s">
        <v>5</v>
      </c>
      <c r="G6" s="342" t="s">
        <v>6</v>
      </c>
      <c r="H6" s="342" t="s">
        <v>5</v>
      </c>
      <c r="I6" s="344" t="s">
        <v>5</v>
      </c>
      <c r="J6" s="342" t="s">
        <v>6</v>
      </c>
      <c r="K6" s="345" t="s">
        <v>5</v>
      </c>
    </row>
    <row r="7" spans="2:15" ht="18" customHeight="1" x14ac:dyDescent="0.55000000000000004">
      <c r="B7" s="110" t="s">
        <v>62</v>
      </c>
      <c r="C7" s="308"/>
      <c r="D7" s="309"/>
      <c r="E7" s="310"/>
      <c r="F7" s="311"/>
      <c r="G7" s="312"/>
      <c r="H7" s="312"/>
      <c r="I7" s="313"/>
      <c r="J7" s="314"/>
      <c r="K7" s="315"/>
    </row>
    <row r="8" spans="2:15" ht="18" customHeight="1" thickBot="1" x14ac:dyDescent="0.6">
      <c r="B8" s="94" t="s">
        <v>18</v>
      </c>
      <c r="C8" s="201">
        <v>65.900000000000006</v>
      </c>
      <c r="D8" s="285" t="s">
        <v>12</v>
      </c>
      <c r="E8" s="282">
        <v>100</v>
      </c>
      <c r="F8" s="198">
        <v>67.2</v>
      </c>
      <c r="G8" s="216" t="s">
        <v>11</v>
      </c>
      <c r="H8" s="262">
        <v>100</v>
      </c>
      <c r="I8" s="263">
        <v>66.7</v>
      </c>
      <c r="J8" s="216" t="s">
        <v>88</v>
      </c>
      <c r="K8" s="95">
        <v>100</v>
      </c>
    </row>
    <row r="9" spans="2:15" ht="13.5" customHeight="1" thickBot="1" x14ac:dyDescent="0.6">
      <c r="B9" s="105"/>
      <c r="C9" s="202"/>
      <c r="D9" s="286"/>
      <c r="E9" s="283"/>
      <c r="F9" s="199"/>
      <c r="G9" s="217"/>
      <c r="H9" s="264"/>
      <c r="I9" s="265"/>
      <c r="J9" s="217"/>
      <c r="K9" s="106"/>
    </row>
    <row r="10" spans="2:15" ht="12.9" customHeight="1" thickBot="1" x14ac:dyDescent="0.6">
      <c r="B10" s="97" t="s">
        <v>82</v>
      </c>
      <c r="C10" s="168">
        <v>24.7</v>
      </c>
      <c r="D10" s="173" t="s">
        <v>179</v>
      </c>
      <c r="E10" s="192">
        <v>29.8</v>
      </c>
      <c r="F10" s="195">
        <v>25.4</v>
      </c>
      <c r="G10" s="218" t="s">
        <v>180</v>
      </c>
      <c r="H10" s="266">
        <v>30.7</v>
      </c>
      <c r="I10" s="248">
        <v>25.1</v>
      </c>
      <c r="J10" s="218" t="s">
        <v>181</v>
      </c>
      <c r="K10" s="96">
        <v>29.3</v>
      </c>
    </row>
    <row r="11" spans="2:15" ht="12.9" customHeight="1" thickBot="1" x14ac:dyDescent="0.6">
      <c r="B11" s="111" t="s">
        <v>83</v>
      </c>
      <c r="C11" s="168">
        <v>24.6</v>
      </c>
      <c r="D11" s="173" t="s">
        <v>150</v>
      </c>
      <c r="E11" s="192">
        <v>29.7</v>
      </c>
      <c r="F11" s="195">
        <v>25.3</v>
      </c>
      <c r="G11" s="218" t="s">
        <v>180</v>
      </c>
      <c r="H11" s="266">
        <v>30.6</v>
      </c>
      <c r="I11" s="248">
        <v>24.9</v>
      </c>
      <c r="J11" s="218" t="s">
        <v>181</v>
      </c>
      <c r="K11" s="96">
        <v>29.1</v>
      </c>
    </row>
    <row r="12" spans="2:15" ht="12.9" customHeight="1" thickBot="1" x14ac:dyDescent="0.6">
      <c r="B12" s="97" t="s">
        <v>84</v>
      </c>
      <c r="C12" s="168">
        <v>49.3</v>
      </c>
      <c r="D12" s="173" t="s">
        <v>13</v>
      </c>
      <c r="E12" s="192">
        <v>65.099999999999994</v>
      </c>
      <c r="F12" s="195">
        <v>49.4</v>
      </c>
      <c r="G12" s="218" t="s">
        <v>92</v>
      </c>
      <c r="H12" s="266">
        <v>63.9</v>
      </c>
      <c r="I12" s="248">
        <v>49.3</v>
      </c>
      <c r="J12" s="218" t="s">
        <v>169</v>
      </c>
      <c r="K12" s="96">
        <v>65.5</v>
      </c>
      <c r="O12" s="14"/>
    </row>
    <row r="13" spans="2:15" ht="12.9" customHeight="1" thickBot="1" x14ac:dyDescent="0.6">
      <c r="B13" s="97" t="s">
        <v>46</v>
      </c>
      <c r="C13" s="168">
        <v>1.3</v>
      </c>
      <c r="D13" s="173" t="s">
        <v>134</v>
      </c>
      <c r="E13" s="192">
        <v>1.2</v>
      </c>
      <c r="F13" s="195">
        <v>1.7</v>
      </c>
      <c r="G13" s="218" t="s">
        <v>122</v>
      </c>
      <c r="H13" s="266">
        <v>1.3</v>
      </c>
      <c r="I13" s="248">
        <v>1.5</v>
      </c>
      <c r="J13" s="218" t="s">
        <v>133</v>
      </c>
      <c r="K13" s="96">
        <v>1.4</v>
      </c>
    </row>
    <row r="14" spans="2:15" ht="12.9" customHeight="1" thickBot="1" x14ac:dyDescent="0.6">
      <c r="B14" s="97" t="s">
        <v>85</v>
      </c>
      <c r="C14" s="168">
        <v>4.2</v>
      </c>
      <c r="D14" s="173" t="s">
        <v>119</v>
      </c>
      <c r="E14" s="192">
        <v>3.9</v>
      </c>
      <c r="F14" s="195">
        <v>4.5</v>
      </c>
      <c r="G14" s="218" t="s">
        <v>116</v>
      </c>
      <c r="H14" s="266">
        <v>4.0999999999999996</v>
      </c>
      <c r="I14" s="248">
        <v>4</v>
      </c>
      <c r="J14" s="218" t="s">
        <v>166</v>
      </c>
      <c r="K14" s="96">
        <v>3.7</v>
      </c>
    </row>
    <row r="15" spans="2:15" ht="9" customHeight="1" thickBot="1" x14ac:dyDescent="0.6">
      <c r="B15" s="92"/>
      <c r="C15" s="169"/>
      <c r="D15" s="287"/>
      <c r="E15" s="90"/>
      <c r="F15" s="194"/>
      <c r="G15" s="91"/>
      <c r="H15" s="247"/>
      <c r="I15" s="246"/>
      <c r="J15" s="91"/>
      <c r="K15" s="93"/>
    </row>
    <row r="16" spans="2:15" ht="18" customHeight="1" thickBot="1" x14ac:dyDescent="0.65">
      <c r="B16" s="101" t="s">
        <v>79</v>
      </c>
      <c r="C16" s="170"/>
      <c r="D16" s="288"/>
      <c r="E16" s="102"/>
      <c r="F16" s="196"/>
      <c r="G16" s="103"/>
      <c r="H16" s="250"/>
      <c r="I16" s="249"/>
      <c r="J16" s="103"/>
      <c r="K16" s="104"/>
    </row>
    <row r="17" spans="2:11" ht="18" customHeight="1" thickBot="1" x14ac:dyDescent="0.6">
      <c r="B17" s="98" t="s">
        <v>18</v>
      </c>
      <c r="C17" s="168">
        <v>54.8</v>
      </c>
      <c r="D17" s="173" t="s">
        <v>89</v>
      </c>
      <c r="E17" s="192">
        <v>100</v>
      </c>
      <c r="F17" s="193">
        <v>55</v>
      </c>
      <c r="G17" s="219" t="s">
        <v>13</v>
      </c>
      <c r="H17" s="267">
        <v>100</v>
      </c>
      <c r="I17" s="245">
        <v>53.6</v>
      </c>
      <c r="J17" s="219" t="s">
        <v>14</v>
      </c>
      <c r="K17" s="99">
        <v>100</v>
      </c>
    </row>
    <row r="18" spans="2:11" ht="13.5" customHeight="1" thickBot="1" x14ac:dyDescent="0.6">
      <c r="B18" s="107"/>
      <c r="C18" s="169"/>
      <c r="D18" s="287"/>
      <c r="E18" s="90"/>
      <c r="F18" s="197"/>
      <c r="G18" s="220"/>
      <c r="H18" s="268"/>
      <c r="I18" s="251"/>
      <c r="J18" s="220"/>
      <c r="K18" s="108"/>
    </row>
    <row r="19" spans="2:11" ht="12.9" customHeight="1" thickBot="1" x14ac:dyDescent="0.6">
      <c r="B19" s="97" t="s">
        <v>82</v>
      </c>
      <c r="C19" s="168">
        <v>20.100000000000001</v>
      </c>
      <c r="D19" s="173" t="s">
        <v>180</v>
      </c>
      <c r="E19" s="192">
        <v>32.200000000000003</v>
      </c>
      <c r="F19" s="195">
        <v>20.100000000000001</v>
      </c>
      <c r="G19" s="218" t="s">
        <v>150</v>
      </c>
      <c r="H19" s="266">
        <v>33.700000000000003</v>
      </c>
      <c r="I19" s="248">
        <v>20.100000000000001</v>
      </c>
      <c r="J19" s="218" t="s">
        <v>180</v>
      </c>
      <c r="K19" s="96">
        <v>33.5</v>
      </c>
    </row>
    <row r="20" spans="2:11" ht="12.9" customHeight="1" thickBot="1" x14ac:dyDescent="0.6">
      <c r="B20" s="111" t="s">
        <v>83</v>
      </c>
      <c r="C20" s="168">
        <v>20</v>
      </c>
      <c r="D20" s="173" t="s">
        <v>180</v>
      </c>
      <c r="E20" s="192">
        <v>32.1</v>
      </c>
      <c r="F20" s="195">
        <v>20</v>
      </c>
      <c r="G20" s="218" t="s">
        <v>182</v>
      </c>
      <c r="H20" s="266">
        <v>33.4</v>
      </c>
      <c r="I20" s="248">
        <v>20.100000000000001</v>
      </c>
      <c r="J20" s="218" t="s">
        <v>179</v>
      </c>
      <c r="K20" s="96">
        <v>33.4</v>
      </c>
    </row>
    <row r="21" spans="2:11" ht="12.9" customHeight="1" thickBot="1" x14ac:dyDescent="0.6">
      <c r="B21" s="97" t="s">
        <v>84</v>
      </c>
      <c r="C21" s="168">
        <v>39.700000000000003</v>
      </c>
      <c r="D21" s="173" t="s">
        <v>97</v>
      </c>
      <c r="E21" s="192">
        <v>61.5</v>
      </c>
      <c r="F21" s="195">
        <v>38.299999999999997</v>
      </c>
      <c r="G21" s="218" t="s">
        <v>152</v>
      </c>
      <c r="H21" s="266">
        <v>58.9</v>
      </c>
      <c r="I21" s="248">
        <v>37.799999999999997</v>
      </c>
      <c r="J21" s="218" t="s">
        <v>151</v>
      </c>
      <c r="K21" s="96">
        <v>60.7</v>
      </c>
    </row>
    <row r="22" spans="2:11" ht="12.9" customHeight="1" thickBot="1" x14ac:dyDescent="0.6">
      <c r="B22" s="97" t="s">
        <v>46</v>
      </c>
      <c r="C22" s="168">
        <v>1.2</v>
      </c>
      <c r="D22" s="173" t="s">
        <v>170</v>
      </c>
      <c r="E22" s="192">
        <v>2.2999999999999998</v>
      </c>
      <c r="F22" s="195">
        <v>1.6</v>
      </c>
      <c r="G22" s="218" t="s">
        <v>120</v>
      </c>
      <c r="H22" s="266">
        <v>1.7</v>
      </c>
      <c r="I22" s="248">
        <v>0.9</v>
      </c>
      <c r="J22" s="218" t="s">
        <v>155</v>
      </c>
      <c r="K22" s="96">
        <v>1.1000000000000001</v>
      </c>
    </row>
    <row r="23" spans="2:11" ht="12.9" customHeight="1" thickBot="1" x14ac:dyDescent="0.6">
      <c r="B23" s="112" t="s">
        <v>85</v>
      </c>
      <c r="C23" s="281">
        <v>3.4</v>
      </c>
      <c r="D23" s="289" t="s">
        <v>113</v>
      </c>
      <c r="E23" s="284">
        <v>3.9</v>
      </c>
      <c r="F23" s="200">
        <v>4.4000000000000004</v>
      </c>
      <c r="G23" s="221" t="s">
        <v>145</v>
      </c>
      <c r="H23" s="269">
        <v>5.7</v>
      </c>
      <c r="I23" s="270">
        <v>3.3</v>
      </c>
      <c r="J23" s="221" t="s">
        <v>183</v>
      </c>
      <c r="K23" s="100">
        <v>4.7</v>
      </c>
    </row>
    <row r="24" spans="2:11" ht="8.25" customHeight="1" thickTop="1" x14ac:dyDescent="0.55000000000000004">
      <c r="B24" s="6"/>
      <c r="C24" s="7"/>
      <c r="D24" s="4"/>
      <c r="E24" s="7"/>
      <c r="F24" s="17"/>
      <c r="G24" s="9"/>
      <c r="H24" s="8"/>
      <c r="I24" s="17"/>
      <c r="J24" s="9"/>
      <c r="K24" s="8"/>
    </row>
    <row r="25" spans="2:11" ht="12" customHeight="1" x14ac:dyDescent="0.55000000000000004">
      <c r="B25" s="10"/>
    </row>
    <row r="26" spans="2:11" x14ac:dyDescent="0.55000000000000004">
      <c r="B26" s="11"/>
    </row>
    <row r="27" spans="2:11" x14ac:dyDescent="0.55000000000000004">
      <c r="B27" s="12"/>
    </row>
    <row r="28" spans="2:11" x14ac:dyDescent="0.55000000000000004">
      <c r="B28" s="12"/>
    </row>
    <row r="29" spans="2:11" x14ac:dyDescent="0.55000000000000004">
      <c r="B29" s="12"/>
    </row>
    <row r="30" spans="2:11" x14ac:dyDescent="0.55000000000000004">
      <c r="B30" s="12"/>
    </row>
    <row r="31" spans="2:11" x14ac:dyDescent="0.55000000000000004">
      <c r="B31" s="12"/>
    </row>
    <row r="32" spans="2:11" x14ac:dyDescent="0.55000000000000004">
      <c r="B32" s="13"/>
    </row>
    <row r="33" spans="2:2" x14ac:dyDescent="0.55000000000000004">
      <c r="B33" s="11"/>
    </row>
    <row r="34" spans="2:2" x14ac:dyDescent="0.55000000000000004">
      <c r="B34" s="12"/>
    </row>
    <row r="35" spans="2:2" x14ac:dyDescent="0.55000000000000004">
      <c r="B35" s="12"/>
    </row>
    <row r="36" spans="2:2" x14ac:dyDescent="0.55000000000000004">
      <c r="B36" s="12"/>
    </row>
    <row r="37" spans="2:2" x14ac:dyDescent="0.55000000000000004">
      <c r="B37" s="12"/>
    </row>
  </sheetData>
  <mergeCells count="1">
    <mergeCell ref="B4:B6"/>
  </mergeCells>
  <printOptions horizontalCentered="1"/>
  <pageMargins left="0.11811023622047245" right="0.23622047244094491" top="0.31496062992125984" bottom="0" header="0" footer="0.11811023622047245"/>
  <pageSetup paperSize="9" scale="80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6B3CBD-AEE7-46A2-92C2-11808E49F599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70e1eab9-7dfe-473a-841f-f32b3d1a0d93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BFC110-1580-47D1-BA6D-A3E309B45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9EA399-E4AD-4A5A-8E87-9A5474877C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10</vt:i4>
      </vt:variant>
    </vt:vector>
  </HeadingPairs>
  <TitlesOfParts>
    <vt:vector size="17" baseType="lpstr">
      <vt:lpstr>1A</vt:lpstr>
      <vt:lpstr>1B</vt:lpstr>
      <vt:lpstr>2</vt:lpstr>
      <vt:lpstr>3</vt:lpstr>
      <vt:lpstr>4</vt:lpstr>
      <vt:lpstr>5</vt:lpstr>
      <vt:lpstr>6</vt:lpstr>
      <vt:lpstr>'2'!Print_Area</vt:lpstr>
      <vt:lpstr>'3'!Print_Area</vt:lpstr>
      <vt:lpstr>'4'!Print_Area</vt:lpstr>
      <vt:lpstr>'5'!Print_Area</vt:lpstr>
      <vt:lpstr>'6'!Print_Area</vt:lpstr>
      <vt:lpstr>'2'!Zone_d_impression</vt:lpstr>
      <vt:lpstr>'3'!Zone_d_impression</vt:lpstr>
      <vt:lpstr>'4'!Zone_d_impression</vt:lpstr>
      <vt:lpstr>'5'!Zone_d_impression</vt:lpstr>
      <vt:lpstr>'6'!Zone_d_impression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DELAUNAY</dc:creator>
  <cp:keywords/>
  <dc:description/>
  <cp:lastModifiedBy>Laura BOUVIER</cp:lastModifiedBy>
  <cp:revision/>
  <dcterms:created xsi:type="dcterms:W3CDTF">2021-01-28T16:27:09Z</dcterms:created>
  <dcterms:modified xsi:type="dcterms:W3CDTF">2026-07-31T15:29:38Z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2023-11-08T08:16:44Z</vt:lpwstr>
  </property>
  <property fmtid="{D5CDD505-2E9C-101B-9397-08002B2CF9AE}" pid="4" name="MSIP_Label_80c0f816-58d2-4baa-bfaa-765265e24f9c_Method">
    <vt:lpwstr>Privileged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4b35cd71-ebb6-4a64-83ba-bb450cdbe038</vt:lpwstr>
  </property>
  <property fmtid="{D5CDD505-2E9C-101B-9397-08002B2CF9AE}" pid="8" name="MSIP_Label_80c0f816-58d2-4baa-bfaa-765265e24f9c_ContentBits">
    <vt:lpwstr>0</vt:lpwstr>
  </property>
  <property fmtid="{D5CDD505-2E9C-101B-9397-08002B2CF9AE}" pid="9" name="ContentTypeId">
    <vt:lpwstr>0x010100CCA20511FA493B4C89728269EDFA0838</vt:lpwstr>
  </property>
</Properties>
</file>